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360" windowHeight="8655" tabRatio="757" firstSheet="1" activeTab="1"/>
  </bookViews>
  <sheets>
    <sheet name="Príl 1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_01" sheetId="8" r:id="rId8"/>
    <sheet name="Tab 7_02" sheetId="9" r:id="rId9"/>
    <sheet name="Tab 7_03" sheetId="10" r:id="rId10"/>
    <sheet name="Tab 8" sheetId="11" r:id="rId11"/>
    <sheet name="Tab 9" sheetId="12" r:id="rId12"/>
    <sheet name="Tab 10" sheetId="13" r:id="rId13"/>
    <sheet name="Tab 11" sheetId="14" r:id="rId14"/>
  </sheets>
  <definedNames>
    <definedName name="_xlnm.Print_Area" localSheetId="0">'Príl 1'!$A$1:$Q$42</definedName>
    <definedName name="_xlnm.Print_Area" localSheetId="1">'Tab 1'!$A$1:$H$54</definedName>
    <definedName name="_xlnm.Print_Area" localSheetId="12">'Tab 10'!$A$1:$F$15</definedName>
    <definedName name="_xlnm.Print_Area" localSheetId="13">'Tab 11'!$A$1:$F$18</definedName>
    <definedName name="_xlnm.Print_Area" localSheetId="2">'Tab 2'!$A$1:$O$48</definedName>
    <definedName name="_xlnm.Print_Area" localSheetId="3">'Tab 3'!$A$1:$G$36</definedName>
    <definedName name="_xlnm.Print_Area" localSheetId="4">'Tab 4'!$A$1:$G$29</definedName>
    <definedName name="_xlnm.Print_Area" localSheetId="5">'Tab 5'!$A$1:$H$35</definedName>
    <definedName name="_xlnm.Print_Area" localSheetId="6">'Tab 6'!$A$1:$I$26</definedName>
    <definedName name="_xlnm.Print_Area" localSheetId="7">'Tab 7_01'!$A$1:$O$43</definedName>
    <definedName name="_xlnm.Print_Area" localSheetId="8">'Tab 7_02'!$A$1:$O$43</definedName>
    <definedName name="_xlnm.Print_Area" localSheetId="9">'Tab 7_03'!$A$1:$O$43</definedName>
    <definedName name="_xlnm.Print_Area" localSheetId="10">'Tab 8'!$A$1:$F$35</definedName>
    <definedName name="_xlnm.Print_Area" localSheetId="11">'Tab 9'!$A$1:$H$19</definedName>
  </definedNames>
  <calcPr fullCalcOnLoad="1"/>
</workbook>
</file>

<file path=xl/sharedStrings.xml><?xml version="1.0" encoding="utf-8"?>
<sst xmlns="http://schemas.openxmlformats.org/spreadsheetml/2006/main" count="741" uniqueCount="421">
  <si>
    <t>Spolu:</t>
  </si>
  <si>
    <t xml:space="preserve"> </t>
  </si>
  <si>
    <t>Dátum:</t>
  </si>
  <si>
    <t>Tabuľka č. 2</t>
  </si>
  <si>
    <t>Ukazovateľ</t>
  </si>
  <si>
    <t>z toho</t>
  </si>
  <si>
    <t>a</t>
  </si>
  <si>
    <t>b</t>
  </si>
  <si>
    <t>osoby</t>
  </si>
  <si>
    <t>2.</t>
  </si>
  <si>
    <t>3.</t>
  </si>
  <si>
    <t>tis. Sk</t>
  </si>
  <si>
    <t xml:space="preserve">          v tom: mimoriadne</t>
  </si>
  <si>
    <t xml:space="preserve">                    iné (konkrétne vymenovať)</t>
  </si>
  <si>
    <t xml:space="preserve">                    prac. a životné jubileá</t>
  </si>
  <si>
    <t>Sk</t>
  </si>
  <si>
    <t>Vypracoval:</t>
  </si>
  <si>
    <t>Tabuľka č. 4</t>
  </si>
  <si>
    <t>*</t>
  </si>
  <si>
    <t>Kód</t>
  </si>
  <si>
    <t>**</t>
  </si>
  <si>
    <t>Rozpis roz.</t>
  </si>
  <si>
    <t>Upravený roz.</t>
  </si>
  <si>
    <t>Čerpanie *****</t>
  </si>
  <si>
    <t>programu</t>
  </si>
  <si>
    <t>podprogr.</t>
  </si>
  <si>
    <t>***</t>
  </si>
  <si>
    <t>c</t>
  </si>
  <si>
    <t>d</t>
  </si>
  <si>
    <t>SPOLU ****</t>
  </si>
  <si>
    <t>Schválil:</t>
  </si>
  <si>
    <t>Tel.:</t>
  </si>
  <si>
    <t>Tabuľka č. 6</t>
  </si>
  <si>
    <t>FRHM</t>
  </si>
  <si>
    <t>iné</t>
  </si>
  <si>
    <t>Nehmotný investičný majetok</t>
  </si>
  <si>
    <t>Hmotný investičný majetok</t>
  </si>
  <si>
    <t>v tom: stavby celkom</t>
  </si>
  <si>
    <t xml:space="preserve">Prehľad o poskytnutých finančných prostriedkoch účelovo viazaných </t>
  </si>
  <si>
    <t xml:space="preserve">Druh </t>
  </si>
  <si>
    <t>Objem</t>
  </si>
  <si>
    <t xml:space="preserve">Objem </t>
  </si>
  <si>
    <t>Rozdiel</t>
  </si>
  <si>
    <t xml:space="preserve">poskytnutých </t>
  </si>
  <si>
    <t>vyúčtovaných</t>
  </si>
  <si>
    <t>(+/-)</t>
  </si>
  <si>
    <t xml:space="preserve">finančných </t>
  </si>
  <si>
    <t>prostriedkov</t>
  </si>
  <si>
    <t xml:space="preserve">x/ </t>
  </si>
  <si>
    <t>ZS - zahraničné styky</t>
  </si>
  <si>
    <t>EÚ- prostriedky prijaté z EÚ (uviesť vo vysvetlivke z akého predvstupového fondu)</t>
  </si>
  <si>
    <t>PP- prostriedky získané z privatizácie</t>
  </si>
  <si>
    <t>PR- prostriedky v rámci programového rozpočtovania</t>
  </si>
  <si>
    <t>iné - uviesť vo vysvetlivke</t>
  </si>
  <si>
    <t>Náklady na činnosť</t>
  </si>
  <si>
    <t>FINANČNÉ KRYTIE</t>
  </si>
  <si>
    <t>v členení podľa</t>
  </si>
  <si>
    <t>účtových skupín:</t>
  </si>
  <si>
    <t>50 - spotr. nákupy - celkom</t>
  </si>
  <si>
    <t>51 - služby - celkom</t>
  </si>
  <si>
    <t>52 - osobné náklady - celkom</t>
  </si>
  <si>
    <t>53 - dané a poplatky -celkom</t>
  </si>
  <si>
    <t>54 - ostatné náklady - celkom</t>
  </si>
  <si>
    <t>55 - odpisy...</t>
  </si>
  <si>
    <t>SPOLU</t>
  </si>
  <si>
    <t>KT 2004</t>
  </si>
  <si>
    <t>k I. polr. 2004</t>
  </si>
  <si>
    <t>1.</t>
  </si>
  <si>
    <t>Celkom</t>
  </si>
  <si>
    <t>zo ŠR</t>
  </si>
  <si>
    <t xml:space="preserve">  rozpočet 2004</t>
  </si>
  <si>
    <t xml:space="preserve">      Upravený </t>
  </si>
  <si>
    <t xml:space="preserve">   Skutočnosť </t>
  </si>
  <si>
    <t xml:space="preserve">       Index</t>
  </si>
  <si>
    <t xml:space="preserve">                Skutočnosť</t>
  </si>
  <si>
    <t xml:space="preserve">      Schválený </t>
  </si>
  <si>
    <t xml:space="preserve">    rozpočet 2004</t>
  </si>
  <si>
    <t xml:space="preserve">     % čerpania</t>
  </si>
  <si>
    <t>Počet zamestnancov ( rozpisový list )</t>
  </si>
  <si>
    <t>v tom osobitne: podľa prílohy 3 ( 553/2003)</t>
  </si>
  <si>
    <t>2.1</t>
  </si>
  <si>
    <t>2.2</t>
  </si>
  <si>
    <t>2.3</t>
  </si>
  <si>
    <t>Príplatky spolu</t>
  </si>
  <si>
    <t>z toho: za riadenie</t>
  </si>
  <si>
    <t xml:space="preserve">           osobný</t>
  </si>
  <si>
    <t xml:space="preserve">           ostatné</t>
  </si>
  <si>
    <t xml:space="preserve">Tarifný plat § 7 podľa zákona 553/2003 </t>
  </si>
  <si>
    <t xml:space="preserve">                      podľa prílohy 4 ( 553/2003)</t>
  </si>
  <si>
    <t>Náhrada za pracovnú pohotovosť</t>
  </si>
  <si>
    <t>Odmeny spolu</t>
  </si>
  <si>
    <t>Doplatok k platu a ďalší plat</t>
  </si>
  <si>
    <t xml:space="preserve">Priemerná mesačná mzda </t>
  </si>
  <si>
    <t>Nárokovateľné zložky platu/mzdy spolu</t>
  </si>
  <si>
    <t>2.4</t>
  </si>
  <si>
    <t>2.5</t>
  </si>
  <si>
    <t>2.6</t>
  </si>
  <si>
    <t>2.7</t>
  </si>
  <si>
    <t>Číslo telefónu:</t>
  </si>
  <si>
    <t xml:space="preserve">                         podľa prílohy 4 ( 553/2003)</t>
  </si>
  <si>
    <t xml:space="preserve">                         podľa prílohy 5 ( 553/2003)</t>
  </si>
  <si>
    <t xml:space="preserve">                          podľa prílohy 4 ( 553/2003)</t>
  </si>
  <si>
    <r>
      <t xml:space="preserve">                          </t>
    </r>
    <r>
      <rPr>
        <sz val="10"/>
        <rFont val="Arial CE"/>
        <family val="0"/>
      </rPr>
      <t>podľa prílohy 5 ( 553/2003)</t>
    </r>
  </si>
  <si>
    <t xml:space="preserve">Prostriedky na mzdy, platy, služ. príjmy a OOV </t>
  </si>
  <si>
    <t xml:space="preserve">                         podľa Zákonníka práce ( 311/2001 )</t>
  </si>
  <si>
    <t>Mzda podľa Zákonníka práce ( 311/2001 )</t>
  </si>
  <si>
    <t xml:space="preserve">                     podľa Zákonníka práce ( 311/2001 )</t>
  </si>
  <si>
    <t>Meno a podpis zodpovedného vedúceho:</t>
  </si>
  <si>
    <t>Pozn: * -  údaj, ktorý je v zhode s údajom uvedeným v Kontrakte na rok 2004</t>
  </si>
  <si>
    <t xml:space="preserve">                                       NÁKLADY</t>
  </si>
  <si>
    <t xml:space="preserve">  Bežný transfer</t>
  </si>
  <si>
    <t xml:space="preserve"> Tržby a výnosy</t>
  </si>
  <si>
    <t xml:space="preserve">      Iné zdroje</t>
  </si>
  <si>
    <t>Priame</t>
  </si>
  <si>
    <t>Režijné</t>
  </si>
  <si>
    <t xml:space="preserve">BT - Projekty na kultúrne aktivity - uznesenie vlády SR ( bežný transfer ) </t>
  </si>
  <si>
    <t>KT - Projekty na kultúrne aktivity - uznesenie vlády SR ( kapitálový transfer )</t>
  </si>
  <si>
    <t>(v tis. Sk)</t>
  </si>
  <si>
    <t>(v Sk)</t>
  </si>
  <si>
    <t xml:space="preserve">skratky </t>
  </si>
  <si>
    <t>podľa x/</t>
  </si>
  <si>
    <t>(1-2)</t>
  </si>
  <si>
    <t>štátny rozpočet</t>
  </si>
  <si>
    <t xml:space="preserve">            z toho: softvéry a licencie</t>
  </si>
  <si>
    <t xml:space="preserve">            z toho:  rozostavané</t>
  </si>
  <si>
    <t>stroje a zariadenia celkom</t>
  </si>
  <si>
    <t xml:space="preserve">            z toho:  kancelárska technika</t>
  </si>
  <si>
    <t xml:space="preserve">                          novozačínané</t>
  </si>
  <si>
    <t xml:space="preserve">                          výpočtová technika</t>
  </si>
  <si>
    <t xml:space="preserve">                          reprografická technika</t>
  </si>
  <si>
    <t xml:space="preserve">                          interiérové zariadenia</t>
  </si>
  <si>
    <t xml:space="preserve">                          svetelná a zvuková technika</t>
  </si>
  <si>
    <t xml:space="preserve">                          audiotechnika</t>
  </si>
  <si>
    <t xml:space="preserve">                          biela technika</t>
  </si>
  <si>
    <t xml:space="preserve">                          hudobné nátroje</t>
  </si>
  <si>
    <t xml:space="preserve">                          umelecké diela</t>
  </si>
  <si>
    <t xml:space="preserve">                          zbierkové predmety</t>
  </si>
  <si>
    <t xml:space="preserve">                          EZS, EPS</t>
  </si>
  <si>
    <t xml:space="preserve">                          technologické zariadenia</t>
  </si>
  <si>
    <t xml:space="preserve">                          dopravné prostriedky</t>
  </si>
  <si>
    <t xml:space="preserve">                          iné</t>
  </si>
  <si>
    <t>ŠR                                      kultúr. aktivity</t>
  </si>
  <si>
    <t>ŠR                                     rezerva vlády</t>
  </si>
  <si>
    <t>zdroj</t>
  </si>
  <si>
    <t>Investičná akcia *</t>
  </si>
  <si>
    <t>Položka</t>
  </si>
  <si>
    <r>
      <t xml:space="preserve">          </t>
    </r>
    <r>
      <rPr>
        <b/>
        <sz val="12"/>
        <rFont val="Arial CE"/>
        <family val="2"/>
      </rPr>
      <t xml:space="preserve"> </t>
    </r>
    <r>
      <rPr>
        <b/>
        <sz val="10"/>
        <rFont val="Arial CE"/>
        <family val="0"/>
      </rPr>
      <t xml:space="preserve">****  </t>
    </r>
    <r>
      <rPr>
        <sz val="10"/>
        <rFont val="Arial CE"/>
        <family val="0"/>
      </rPr>
      <t xml:space="preserve">požadujeme </t>
    </r>
    <r>
      <rPr>
        <b/>
        <sz val="10"/>
        <rFont val="Arial CE"/>
        <family val="2"/>
      </rPr>
      <t>urobiť sumár na úrovni každého podprogramu</t>
    </r>
    <r>
      <rPr>
        <sz val="10"/>
        <rFont val="Arial CE"/>
        <family val="0"/>
      </rPr>
      <t xml:space="preserve"> alokovaných investičných akcií</t>
    </r>
  </si>
  <si>
    <r>
      <t xml:space="preserve">           </t>
    </r>
    <r>
      <rPr>
        <b/>
        <sz val="10"/>
        <rFont val="Arial CE"/>
        <family val="2"/>
      </rPr>
      <t>***</t>
    </r>
    <r>
      <rPr>
        <sz val="10"/>
        <rFont val="Arial CE"/>
        <family val="0"/>
      </rPr>
      <t xml:space="preserve">   </t>
    </r>
    <r>
      <rPr>
        <b/>
        <sz val="10"/>
        <rFont val="Arial CE"/>
        <family val="0"/>
      </rPr>
      <t>položka</t>
    </r>
    <r>
      <rPr>
        <sz val="10"/>
        <rFont val="Arial CE"/>
        <family val="0"/>
      </rPr>
      <t xml:space="preserve"> rozpočtovej klasifikácie</t>
    </r>
  </si>
  <si>
    <r>
      <t xml:space="preserve">           </t>
    </r>
    <r>
      <rPr>
        <b/>
        <sz val="12"/>
        <rFont val="Arial CE"/>
        <family val="2"/>
      </rPr>
      <t>**</t>
    </r>
    <r>
      <rPr>
        <sz val="10"/>
        <rFont val="Arial CE"/>
        <family val="0"/>
      </rPr>
      <t xml:space="preserve">    </t>
    </r>
    <r>
      <rPr>
        <b/>
        <sz val="10"/>
        <rFont val="Arial CE"/>
        <family val="2"/>
      </rPr>
      <t>určenie kódu</t>
    </r>
    <r>
      <rPr>
        <sz val="10"/>
        <rFont val="Arial CE"/>
        <family val="0"/>
      </rPr>
      <t xml:space="preserve"> programu a podprogramu viď </t>
    </r>
    <r>
      <rPr>
        <b/>
        <sz val="10"/>
        <rFont val="Arial CE"/>
        <family val="2"/>
      </rPr>
      <t>zoznam programov v prílohe č. 2</t>
    </r>
  </si>
  <si>
    <t>Tabuľka č.3</t>
  </si>
  <si>
    <t>Tabuľka č. 5</t>
  </si>
  <si>
    <r>
      <t xml:space="preserve">Pozn.:  </t>
    </r>
    <r>
      <rPr>
        <b/>
        <sz val="10"/>
        <rFont val="Arial CE"/>
        <family val="0"/>
      </rPr>
      <t>*</t>
    </r>
    <r>
      <rPr>
        <sz val="10"/>
        <rFont val="Arial CE"/>
        <family val="0"/>
      </rPr>
      <t xml:space="preserve">     </t>
    </r>
    <r>
      <rPr>
        <b/>
        <sz val="10"/>
        <rFont val="Arial CE"/>
        <family val="0"/>
      </rPr>
      <t>Investičné akcie</t>
    </r>
    <r>
      <rPr>
        <sz val="10"/>
        <rFont val="Arial CE"/>
        <family val="0"/>
      </rPr>
      <t xml:space="preserve"> financované z kapitálového transferu v rámci programov rezortu MK SR</t>
    </r>
  </si>
  <si>
    <t xml:space="preserve"> Kód</t>
  </si>
  <si>
    <t>Schválený</t>
  </si>
  <si>
    <t>rozpočet 2004</t>
  </si>
  <si>
    <t xml:space="preserve">Upravený </t>
  </si>
  <si>
    <r>
      <t xml:space="preserve">Čerpanie  </t>
    </r>
    <r>
      <rPr>
        <b/>
        <sz val="10"/>
        <rFont val="Arial"/>
        <family val="2"/>
      </rPr>
      <t>*</t>
    </r>
    <r>
      <rPr>
        <b/>
        <sz val="10"/>
        <rFont val="Arial CE"/>
        <family val="2"/>
      </rPr>
      <t xml:space="preserve"> </t>
    </r>
  </si>
  <si>
    <r>
      <t>Vypracoval/</t>
    </r>
    <r>
      <rPr>
        <sz val="10"/>
        <rFont val="Wingdings"/>
        <family val="0"/>
      </rPr>
      <t>(</t>
    </r>
    <r>
      <rPr>
        <sz val="10"/>
        <rFont val="Times New Roman"/>
        <family val="1"/>
      </rPr>
      <t>: Ing. Marián Paulišinec / 055 - 622 45 10</t>
    </r>
  </si>
  <si>
    <r>
      <t>Schválil/</t>
    </r>
    <r>
      <rPr>
        <sz val="10"/>
        <rFont val="Wingdings"/>
        <family val="0"/>
      </rPr>
      <t>(</t>
    </r>
    <r>
      <rPr>
        <sz val="10"/>
        <rFont val="Times New Roman"/>
        <family val="1"/>
      </rPr>
      <t>:       Mgr. art. Július Klein / 055 - 622 45 09</t>
    </r>
  </si>
  <si>
    <r>
      <t xml:space="preserve">Ing. Marián Paulišinec, </t>
    </r>
    <r>
      <rPr>
        <i/>
        <sz val="9"/>
        <rFont val="Arial CE"/>
        <family val="2"/>
      </rPr>
      <t>ekonomicko-správny námestník</t>
    </r>
    <r>
      <rPr>
        <sz val="10"/>
        <rFont val="Arial CE"/>
        <family val="0"/>
      </rPr>
      <t xml:space="preserve"> </t>
    </r>
    <r>
      <rPr>
        <b/>
        <i/>
        <sz val="11"/>
        <rFont val="Times New Roman CE"/>
        <family val="1"/>
      </rPr>
      <t>ŠfK</t>
    </r>
  </si>
  <si>
    <r>
      <t xml:space="preserve">Mgr. art. július Klein, </t>
    </r>
    <r>
      <rPr>
        <i/>
        <sz val="9"/>
        <rFont val="Arial CE"/>
        <family val="2"/>
      </rPr>
      <t>riaditeľ</t>
    </r>
    <r>
      <rPr>
        <sz val="10"/>
        <rFont val="Arial CE"/>
        <family val="0"/>
      </rPr>
      <t xml:space="preserve"> </t>
    </r>
    <r>
      <rPr>
        <b/>
        <i/>
        <sz val="11"/>
        <rFont val="Times New Roman CE"/>
        <family val="1"/>
      </rPr>
      <t>ŠfK</t>
    </r>
  </si>
  <si>
    <t>055 - 622 45 10,        622 45 09</t>
  </si>
  <si>
    <t>4.</t>
  </si>
  <si>
    <t>Oprava kultúrnej pamiatky Dom umenia</t>
  </si>
  <si>
    <t>BT</t>
  </si>
  <si>
    <t>Vypracoval:     Ing. Marián Paulišinec</t>
  </si>
  <si>
    <t>Číslo telefónu:  055 - 622 45 10</t>
  </si>
  <si>
    <t>Číslo telefónu:                                            055 - 622 45 10</t>
  </si>
  <si>
    <t>Tabuľka č. 7 - 01</t>
  </si>
  <si>
    <r>
      <t>Názov činnosti:</t>
    </r>
    <r>
      <rPr>
        <b/>
        <sz val="10"/>
        <color indexed="57"/>
        <rFont val="Arial CE"/>
        <family val="2"/>
      </rPr>
      <t xml:space="preserve">          </t>
    </r>
    <r>
      <rPr>
        <b/>
        <sz val="12"/>
        <rFont val="Times New Roman CE"/>
        <family val="1"/>
      </rPr>
      <t>Poskytovanie verejných služieb</t>
    </r>
  </si>
  <si>
    <r>
      <t xml:space="preserve">Číslo:                         </t>
    </r>
    <r>
      <rPr>
        <b/>
        <sz val="14"/>
        <rFont val="Times New Roman CE"/>
        <family val="1"/>
      </rPr>
      <t>01 - ZÁKLADNÁ UMELECKÁ PREVÁDZKA, cyklus symfonických a komorných koncertov</t>
    </r>
  </si>
  <si>
    <t xml:space="preserve">      v tom: 501</t>
  </si>
  <si>
    <t xml:space="preserve">                502</t>
  </si>
  <si>
    <t xml:space="preserve">                504</t>
  </si>
  <si>
    <t xml:space="preserve">      v tom: 511</t>
  </si>
  <si>
    <t xml:space="preserve">                512</t>
  </si>
  <si>
    <t xml:space="preserve">                513</t>
  </si>
  <si>
    <t xml:space="preserve">                518</t>
  </si>
  <si>
    <t xml:space="preserve">      v tom: 521</t>
  </si>
  <si>
    <t xml:space="preserve">                524 + 525</t>
  </si>
  <si>
    <t xml:space="preserve">                527 + 528</t>
  </si>
  <si>
    <t xml:space="preserve">     v tom: 548</t>
  </si>
  <si>
    <t xml:space="preserve">               549</t>
  </si>
  <si>
    <t xml:space="preserve">     v tom: 551 </t>
  </si>
  <si>
    <t>Ing. Marián Paulišinec</t>
  </si>
  <si>
    <r>
      <t xml:space="preserve">055 -  </t>
    </r>
    <r>
      <rPr>
        <sz val="12"/>
        <rFont val="Times New Roman CE"/>
        <family val="1"/>
      </rPr>
      <t>622 45 10</t>
    </r>
  </si>
  <si>
    <t xml:space="preserve">     v tom: 532 + 538</t>
  </si>
  <si>
    <r>
      <t xml:space="preserve">Číslo:                         </t>
    </r>
    <r>
      <rPr>
        <b/>
        <sz val="14"/>
        <rFont val="Times New Roman CE"/>
        <family val="1"/>
      </rPr>
      <t>02 - KULTÚRNO-SPOLOČENSKÉ PODUJATIA</t>
    </r>
  </si>
  <si>
    <t>Tabuľka č. 7 - 02</t>
  </si>
  <si>
    <t>Dátum: 26.07.2004</t>
  </si>
  <si>
    <t>Tabuľka č. 7 - 03</t>
  </si>
  <si>
    <r>
      <t xml:space="preserve">Číslo:                         </t>
    </r>
    <r>
      <rPr>
        <b/>
        <sz val="14"/>
        <rFont val="Times New Roman CE"/>
        <family val="1"/>
      </rPr>
      <t>03 - PRENÁJOM MAJETKU ŠTÁTU</t>
    </r>
  </si>
  <si>
    <r>
      <t xml:space="preserve">Názov organizácie: </t>
    </r>
    <r>
      <rPr>
        <b/>
        <i/>
        <sz val="14"/>
        <color indexed="12"/>
        <rFont val="Times New Roman CE"/>
        <family val="1"/>
      </rPr>
      <t>Štátna filharmónia Košice</t>
    </r>
    <r>
      <rPr>
        <b/>
        <sz val="10"/>
        <rFont val="Arial CE"/>
        <family val="2"/>
      </rPr>
      <t xml:space="preserve"> </t>
    </r>
  </si>
  <si>
    <t>Renáta Gieszeová</t>
  </si>
  <si>
    <r>
      <t>055</t>
    </r>
    <r>
      <rPr>
        <sz val="10"/>
        <rFont val="Arial CE"/>
        <family val="0"/>
      </rPr>
      <t xml:space="preserve"> - 622 45 09</t>
    </r>
  </si>
  <si>
    <r>
      <t>055</t>
    </r>
    <r>
      <rPr>
        <sz val="10"/>
        <rFont val="Arial CE"/>
        <family val="0"/>
      </rPr>
      <t xml:space="preserve"> - 622 45 10</t>
    </r>
  </si>
  <si>
    <t>Č. tel.:</t>
  </si>
  <si>
    <r>
      <t xml:space="preserve">Názov organizácie:   </t>
    </r>
    <r>
      <rPr>
        <b/>
        <i/>
        <sz val="12"/>
        <color indexed="12"/>
        <rFont val="Times New Roman CE"/>
        <family val="1"/>
      </rPr>
      <t>Štátna filharmónia Košice</t>
    </r>
  </si>
  <si>
    <r>
      <t xml:space="preserve">Názov organizácie:   </t>
    </r>
    <r>
      <rPr>
        <b/>
        <i/>
        <sz val="12"/>
        <color indexed="12"/>
        <rFont val="Times New Roman"/>
        <family val="1"/>
      </rPr>
      <t>Štátna filharmónia Košice</t>
    </r>
  </si>
  <si>
    <r>
      <t xml:space="preserve">Názov organizácie:  </t>
    </r>
    <r>
      <rPr>
        <b/>
        <i/>
        <sz val="12"/>
        <color indexed="12"/>
        <rFont val="Times New Roman CE"/>
        <family val="1"/>
      </rPr>
      <t>Štátna filharmónia Košice</t>
    </r>
  </si>
  <si>
    <r>
      <t xml:space="preserve">Názov organizácie:   </t>
    </r>
    <r>
      <rPr>
        <b/>
        <sz val="10"/>
        <color indexed="12"/>
        <rFont val="Arial CE"/>
        <family val="2"/>
      </rPr>
      <t xml:space="preserve"> </t>
    </r>
    <r>
      <rPr>
        <b/>
        <i/>
        <sz val="12"/>
        <color indexed="12"/>
        <rFont val="Times New Roman CE"/>
        <family val="1"/>
      </rPr>
      <t>Štátna filharmónia Košice</t>
    </r>
    <r>
      <rPr>
        <b/>
        <sz val="10"/>
        <color indexed="12"/>
        <rFont val="Arial CE"/>
        <family val="2"/>
      </rPr>
      <t xml:space="preserve"> </t>
    </r>
  </si>
  <si>
    <t>OON</t>
  </si>
  <si>
    <t>Príloha č. 1</t>
  </si>
  <si>
    <t>SCHVÁLENÝ
KONTRAHOVANÝ
ROZPOČET  2004</t>
  </si>
  <si>
    <t>Č E R P A N I E    ZO  SCHVÁLENÉHO - KONTRAHOVANÉHO  ROZPOČTU</t>
  </si>
  <si>
    <r>
      <t xml:space="preserve">NÁKLADY NA ČINNOSŤ 
</t>
    </r>
    <r>
      <rPr>
        <sz val="10"/>
        <rFont val="Arial CE"/>
        <family val="0"/>
      </rPr>
      <t xml:space="preserve">v členení podľa 
účtových skupín
</t>
    </r>
  </si>
  <si>
    <t>Z  toho:</t>
  </si>
  <si>
    <t>VPS ŠR</t>
  </si>
  <si>
    <t>Čerpanie 
VRÁTANE VPS</t>
  </si>
  <si>
    <t>celkom</t>
  </si>
  <si>
    <t xml:space="preserve">celkom </t>
  </si>
  <si>
    <t>50 - spotr. nákupy</t>
  </si>
  <si>
    <t>51 - služby</t>
  </si>
  <si>
    <t>52 - osobné náklady</t>
  </si>
  <si>
    <t>53 - dané a poplatky</t>
  </si>
  <si>
    <t>54 - ostatné náklady</t>
  </si>
  <si>
    <t xml:space="preserve">     v tom: 549</t>
  </si>
  <si>
    <t>55 - odpisy</t>
  </si>
  <si>
    <t>SPOLU - Náklady</t>
  </si>
  <si>
    <t xml:space="preserve">              Príjmy</t>
  </si>
  <si>
    <t>Mgr. art. Július Klein</t>
  </si>
  <si>
    <r>
      <t xml:space="preserve">Názov organizácie:    </t>
    </r>
    <r>
      <rPr>
        <b/>
        <i/>
        <sz val="18"/>
        <color indexed="12"/>
        <rFont val="Times New Roman CE"/>
        <family val="1"/>
      </rPr>
      <t>Štátna filharmónia Košice</t>
    </r>
    <r>
      <rPr>
        <b/>
        <sz val="10"/>
        <rFont val="Arial CE"/>
        <family val="2"/>
      </rPr>
      <t xml:space="preserve"> </t>
    </r>
  </si>
  <si>
    <r>
      <t xml:space="preserve">Hodnotenie plnenia Kontraktu na rok 2004 - </t>
    </r>
    <r>
      <rPr>
        <b/>
        <sz val="18"/>
        <rFont val="Arial CE"/>
        <family val="2"/>
      </rPr>
      <t>EKONOMICKÉ UKAZOVATELE APROXIMOVANÉ NA VÝCHODISKOVÝ STAV</t>
    </r>
    <r>
      <rPr>
        <b/>
        <sz val="16"/>
        <rFont val="Arial CE"/>
        <family val="2"/>
      </rPr>
      <t xml:space="preserve"> - schválený rozpočet</t>
    </r>
  </si>
  <si>
    <r>
      <t>%</t>
    </r>
    <r>
      <rPr>
        <b/>
        <sz val="16"/>
        <rFont val="Arial CE"/>
        <family val="2"/>
      </rPr>
      <t xml:space="preserve"> ČERPANIA</t>
    </r>
    <r>
      <rPr>
        <b/>
        <sz val="14"/>
        <rFont val="Arial CE"/>
        <family val="2"/>
      </rPr>
      <t xml:space="preserve">
</t>
    </r>
    <r>
      <rPr>
        <b/>
        <sz val="12"/>
        <rFont val="Arial CE"/>
        <family val="2"/>
      </rPr>
      <t>zo schváleného -
kontrahovaného
rozpočtu  2004</t>
    </r>
  </si>
  <si>
    <r>
      <t>S P O L U</t>
    </r>
    <r>
      <rPr>
        <b/>
        <sz val="12"/>
        <rFont val="Arial CE"/>
        <family val="2"/>
      </rPr>
      <t xml:space="preserve">
za 1. polrok 2004</t>
    </r>
  </si>
  <si>
    <r>
      <t>01</t>
    </r>
    <r>
      <rPr>
        <b/>
        <sz val="10"/>
        <rFont val="Arial CE"/>
        <family val="2"/>
      </rPr>
      <t xml:space="preserve"> - Základná 
umelecká prevádzka</t>
    </r>
  </si>
  <si>
    <r>
      <t>02</t>
    </r>
    <r>
      <rPr>
        <b/>
        <sz val="10"/>
        <rFont val="Arial CE"/>
        <family val="2"/>
      </rPr>
      <t xml:space="preserve"> - Kultúrno-
spoločenské podujatia</t>
    </r>
  </si>
  <si>
    <r>
      <t>03</t>
    </r>
    <r>
      <rPr>
        <b/>
        <sz val="10"/>
        <rFont val="Arial CE"/>
        <family val="2"/>
      </rPr>
      <t xml:space="preserve"> - Prenájom 
majetku štátu</t>
    </r>
  </si>
  <si>
    <r>
      <t>HOSPODÁRSKY
VÝSLEDOK</t>
    </r>
    <r>
      <rPr>
        <sz val="10"/>
        <rFont val="Arial CE"/>
        <family val="0"/>
      </rPr>
      <t xml:space="preserve">     </t>
    </r>
    <r>
      <rPr>
        <sz val="12"/>
        <rFont val="Arial CE"/>
        <family val="2"/>
      </rPr>
      <t xml:space="preserve"> ±</t>
    </r>
  </si>
  <si>
    <r>
      <t xml:space="preserve">055 -  </t>
    </r>
    <r>
      <rPr>
        <sz val="12"/>
        <rFont val="Times New Roman CE"/>
        <family val="1"/>
      </rPr>
      <t>622 45 09</t>
    </r>
  </si>
  <si>
    <t>Tabuľka č. 1</t>
  </si>
  <si>
    <t>Príloha k položke 641 - Bežné transfery na rovnakej vládnej úrovni k podpoložke 641001</t>
  </si>
  <si>
    <t>R</t>
  </si>
  <si>
    <t xml:space="preserve">schválený
rozpočet 2004 </t>
  </si>
  <si>
    <t>upravený
rozpočet 2004</t>
  </si>
  <si>
    <t>i</t>
  </si>
  <si>
    <t>financované
transferom
zo ŠR</t>
  </si>
  <si>
    <t>o</t>
  </si>
  <si>
    <t>k</t>
  </si>
  <si>
    <t>Výnosy z hlavnej činnosti príspevkovej organizácie celkom</t>
  </si>
  <si>
    <t>Z toho: prevádzkové dotácie 
-- transfery na činnosť (691)</t>
  </si>
  <si>
    <t>– tržby za predaj vlastných výrobkov 
a služieb</t>
  </si>
  <si>
    <t>z toho: tržby z prenájmu</t>
  </si>
  <si>
    <t>– iné ostatné výnosy (649)</t>
  </si>
  <si>
    <t xml:space="preserve">z toho: použitie prostriedkov fondu reprodukcie
a rezervného fondu na úhradu nákladov </t>
  </si>
  <si>
    <t xml:space="preserve">zo štátnych fondov
</t>
  </si>
  <si>
    <t>od iných organizácií z prostriedkov
štátneho rozpočtu</t>
  </si>
  <si>
    <t>– tržby z predaja nehmotného
a hmotného investičného majetku (651)</t>
  </si>
  <si>
    <t>Náklady na hlavnú činnosť 
príspevkovej organizácie</t>
  </si>
  <si>
    <t>v tom: spotrebované nákupy (50)</t>
  </si>
  <si>
    <t>z toho: spotreba materiálu</t>
  </si>
  <si>
    <t>z toho: kancelársky potreby</t>
  </si>
  <si>
    <t>pohonné hmoty</t>
  </si>
  <si>
    <t>drobný hmotný majetok</t>
  </si>
  <si>
    <t>spotreba energie</t>
  </si>
  <si>
    <t>predaný tovar</t>
  </si>
  <si>
    <t>– služby (51)</t>
  </si>
  <si>
    <t>z toho: opravy a údržba (511)</t>
  </si>
  <si>
    <t>cestovné (512)</t>
  </si>
  <si>
    <t>náklady na reprezentáciu (513)</t>
  </si>
  <si>
    <t>ostatné služby (518)</t>
  </si>
  <si>
    <t>z toho: výkony spojov</t>
  </si>
  <si>
    <t>nájomné</t>
  </si>
  <si>
    <t>drobný nehmotný investičný majetok</t>
  </si>
  <si>
    <t>– osobné náklady (52)</t>
  </si>
  <si>
    <t>z toho mzdové (521)</t>
  </si>
  <si>
    <t>z toho: na základe dohôd o prácach 
vykonávaných mimo pracovného pomeru</t>
  </si>
  <si>
    <t>náklady na sociálne poistenie (524+525)</t>
  </si>
  <si>
    <t>sociálne náklady (527+528)</t>
  </si>
  <si>
    <t>z toho: príspevok na stravovanie</t>
  </si>
  <si>
    <t>– dane a poplatky (53)</t>
  </si>
  <si>
    <t>– ostatné náklady (54)</t>
  </si>
  <si>
    <t>– odpisy, predaný majetok a rezervy (55)</t>
  </si>
  <si>
    <t>z toho: odpisy nehmotného a hmotného 
investičného majetku (551)</t>
  </si>
  <si>
    <t xml:space="preserve">zostatková cena predaného nehmotného
a hmotného investičného majetku (552) </t>
  </si>
  <si>
    <t>Hospodársky výsledok (r.1 - r.10)</t>
  </si>
  <si>
    <t>Odvody spolu</t>
  </si>
  <si>
    <t>z toho: odvod z činnosti (z r.37)</t>
  </si>
  <si>
    <t>ekonomicko-správny námestník</t>
  </si>
  <si>
    <r>
      <t>Odpisy</t>
    </r>
    <r>
      <rPr>
        <sz val="10"/>
        <rFont val="Arial CE"/>
        <family val="2"/>
      </rPr>
      <t xml:space="preserve"> (neuplatnené v nákladoch z dôvodu 
pozastavenia a odpisovania)</t>
    </r>
  </si>
  <si>
    <r>
      <t>riaditeľ</t>
    </r>
    <r>
      <rPr>
        <sz val="10"/>
        <rFont val="Times New Roman CE"/>
        <family val="1"/>
      </rPr>
      <t xml:space="preserve"> </t>
    </r>
    <r>
      <rPr>
        <b/>
        <i/>
        <sz val="10"/>
        <rFont val="Times New Roman CE"/>
        <family val="1"/>
      </rPr>
      <t>ŠfK</t>
    </r>
  </si>
  <si>
    <t xml:space="preserve">               k  31.12.2003</t>
  </si>
  <si>
    <t xml:space="preserve">   k 31.12.2004 </t>
  </si>
  <si>
    <t>Dátum: 15.02.2005</t>
  </si>
  <si>
    <t>Prehľad o čerpaní finančných prostriedkov na nákup hmotného a nehmotného inv. majetku za rok  2004</t>
  </si>
  <si>
    <t>Prehľad čerpania kapitálových transferov na investičné akcie za rok 2004 podľa jednotlivých programov</t>
  </si>
  <si>
    <t>15.02.2005</t>
  </si>
  <si>
    <t>Rekonštrukcia, modernizácia
kultúrnej pamiatky Dom umenia</t>
  </si>
  <si>
    <t>O7F</t>
  </si>
  <si>
    <t>O7F0201</t>
  </si>
  <si>
    <t xml:space="preserve">           ***** čerpanie k 31.12.2004 - uviesť v Sk na dve desatinné miesta</t>
  </si>
  <si>
    <t xml:space="preserve">                    na schválené kultúrne aktivity za rok 2004</t>
  </si>
  <si>
    <t>Dátum:           14.02.2005</t>
  </si>
  <si>
    <t>II. Festival súčasného umenia - Košice 2004</t>
  </si>
  <si>
    <t>Koncerty pre mládež 2004</t>
  </si>
  <si>
    <t>Medzinárodný hud. festival Košická hudobná jar 2004</t>
  </si>
  <si>
    <t>Por. č.</t>
  </si>
  <si>
    <t>Projekt na kultúrnu aktivitu
( názov )</t>
  </si>
  <si>
    <t>Prehľad čerpania bežných transferov za rok 2004 podľa jednotlivých programov</t>
  </si>
  <si>
    <r>
      <t>Číslo telefónu</t>
    </r>
    <r>
      <rPr>
        <sz val="10"/>
        <rFont val="Arial CE"/>
        <family val="0"/>
      </rPr>
      <t>:                                            055 - 622 45 09</t>
    </r>
  </si>
  <si>
    <t>O7J</t>
  </si>
  <si>
    <t>O7F201</t>
  </si>
  <si>
    <t>O7J0302</t>
  </si>
  <si>
    <r>
      <t>*</t>
    </r>
    <r>
      <rPr>
        <sz val="10"/>
        <rFont val="Arial CE"/>
        <family val="0"/>
      </rPr>
      <t xml:space="preserve">  čerpanie k 31.12.2004 - uviesťv Sk  na dve desatinné miesta</t>
    </r>
  </si>
  <si>
    <t>Tabuľka č. 9</t>
  </si>
  <si>
    <t>Vyhodnotenie zahraničných pracovných ciest za rok 2004</t>
  </si>
  <si>
    <t>Podujatie</t>
  </si>
  <si>
    <t>Počet osôb</t>
  </si>
  <si>
    <t>Počet dní</t>
  </si>
  <si>
    <t>Termín</t>
  </si>
  <si>
    <t>Prínos pre činnosť organizácie</t>
  </si>
  <si>
    <t>Spracoval:</t>
  </si>
  <si>
    <t>Telefón:</t>
  </si>
  <si>
    <t>Tabuľka č. 8</t>
  </si>
  <si>
    <t>Pohľadávky</t>
  </si>
  <si>
    <t>Odberatelia</t>
  </si>
  <si>
    <t>Poskytnuté prevádz. preddavky</t>
  </si>
  <si>
    <t>Pohľadávky za roz.príjmy nedaňové</t>
  </si>
  <si>
    <t>Ostatné pohľadávky</t>
  </si>
  <si>
    <t>Pohľadávky voči zamestnancom</t>
  </si>
  <si>
    <t>Zúčtovanie s inštitúciami soc. zabezp. a zdrav.</t>
  </si>
  <si>
    <t>Daň z príjmov</t>
  </si>
  <si>
    <t>Ostatné priame dane</t>
  </si>
  <si>
    <t>Daň z pridanej hodndtoy</t>
  </si>
  <si>
    <t>Ostatné dane a poplatky</t>
  </si>
  <si>
    <t>Dotácie a ostatné zúčtovanie so štátnym rozp.</t>
  </si>
  <si>
    <t>Iné pohľadávky</t>
  </si>
  <si>
    <t>Pohľadávky súčet</t>
  </si>
  <si>
    <t>Záväzky</t>
  </si>
  <si>
    <t>Krátkodobé zaväzky</t>
  </si>
  <si>
    <t>Dodávatelia</t>
  </si>
  <si>
    <t>Prijaté preddavky</t>
  </si>
  <si>
    <t>Ostatné záväzky</t>
  </si>
  <si>
    <t>Zamestnanci</t>
  </si>
  <si>
    <t>Ostatné záväzky voči zamestnan.</t>
  </si>
  <si>
    <t>Zúčt. s inšit.soc.zab. a zdrav.poist.</t>
  </si>
  <si>
    <t>Iné záväzky</t>
  </si>
  <si>
    <t>Záväzky súčet</t>
  </si>
  <si>
    <t>Prehľad o výške prevedených prostriedkov</t>
  </si>
  <si>
    <t>Tabuľka č. 10</t>
  </si>
  <si>
    <t>v Sk</t>
  </si>
  <si>
    <t>Text</t>
  </si>
  <si>
    <t>Stav k 1.1.2004</t>
  </si>
  <si>
    <t>Použitie v roku 2004</t>
  </si>
  <si>
    <t>Zostatok k 31.12.2004                  stĺ. 1 - 2</t>
  </si>
  <si>
    <t>súhlas  na prevod z r. 2004 do r. 2005</t>
  </si>
  <si>
    <t>sktutočne prevedené do r. 2005</t>
  </si>
  <si>
    <t>z toho: bežné výdavky</t>
  </si>
  <si>
    <t xml:space="preserve">           kapitálové výdavky</t>
  </si>
  <si>
    <t>* prostriedky prevedené na programy podľa §10 ods. 10 zákona o rozpočtových pravidlách na osobitný bežný účet dofinancovania programov, ktoré sa zatriedili na výdavkovom účte štátneho rozpočtu na položky rozpočtovej klsifikácie 911, resp. 921</t>
  </si>
  <si>
    <t>** ostatné výnimky z časového použitia podľa §54 ods. 1 písm f) zákona o rozpočtových pravidlách, ktoré sa previedli na účet cudzích prostriedkov a zatriedili sa na výdavkovom účte štátneho rozpočtu na tej položke rozpočtovej klasifikácie, ktorej sa týkal</t>
  </si>
  <si>
    <r>
      <t xml:space="preserve">Prostriedky zo ŠR prevedené na osobitný bežný účet dofinancovania programov podľa §10 ods. 10*    </t>
    </r>
    <r>
      <rPr>
        <b/>
        <sz val="7"/>
        <rFont val="Arial"/>
        <family val="2"/>
      </rPr>
      <t>( rozpočtové organizácie)</t>
    </r>
  </si>
  <si>
    <r>
      <t xml:space="preserve">Prostriedky zo ŠR prevedené na účet cudzích prostriedkov v rámci výnimiek z časového použitia **                                                 </t>
    </r>
    <r>
      <rPr>
        <b/>
        <sz val="7"/>
        <rFont val="Arial"/>
        <family val="2"/>
      </rPr>
      <t>( príspevkové organizácie)</t>
    </r>
  </si>
  <si>
    <t>Štátna filharmónia Košice</t>
  </si>
  <si>
    <t>Prehľad pohľadávok a záväzkov rozpočtovej organizácie k 31.12.2004   (v tis. Sk)</t>
  </si>
  <si>
    <t>riadok
súvahy 
040 až 061</t>
  </si>
  <si>
    <t>Pohľadávky
celkom</t>
  </si>
  <si>
    <t>riadok
súvahy</t>
  </si>
  <si>
    <t>Záväzky
celkom</t>
  </si>
  <si>
    <t>z toho:
pohľadávky 
po lehote
splatnosti</t>
  </si>
  <si>
    <t>z toho:
pohľadávky 
po lehote
splatnosti 
dlhšej ako
1 rok</t>
  </si>
  <si>
    <t>z toho:
záväzky 
po lehote
splatnosti</t>
  </si>
  <si>
    <t>z toho:
záväzky 
po lehote
splatnosti 
dlhšej ako
1 rok</t>
  </si>
  <si>
    <r>
      <t xml:space="preserve">Názov organizácie: </t>
    </r>
    <r>
      <rPr>
        <b/>
        <i/>
        <sz val="12"/>
        <color indexed="12"/>
        <rFont val="Times New Roman CE"/>
        <family val="1"/>
      </rPr>
      <t>Štátna filharmónia Košice</t>
    </r>
  </si>
  <si>
    <t>5.</t>
  </si>
  <si>
    <t>6.</t>
  </si>
  <si>
    <t>7.</t>
  </si>
  <si>
    <t>Štát / mesto</t>
  </si>
  <si>
    <t>Tallin (EST) - Helsinki (FIN)</t>
  </si>
  <si>
    <t>SC</t>
  </si>
  <si>
    <t xml:space="preserve">Náklady * </t>
  </si>
  <si>
    <t xml:space="preserve">              (v Sk)*</t>
  </si>
  <si>
    <t>Konferencia "PEAPLE"</t>
  </si>
  <si>
    <t>Účasť na medz. Konf. "PEAPLE"</t>
  </si>
  <si>
    <r>
      <t xml:space="preserve">Koncert orchestra </t>
    </r>
    <r>
      <rPr>
        <b/>
        <i/>
        <sz val="11"/>
        <rFont val="Times New Roman CE"/>
        <family val="1"/>
      </rPr>
      <t>ŠfK</t>
    </r>
  </si>
  <si>
    <t>Poistné osôb</t>
  </si>
  <si>
    <t>Asociácia PEAPLE"</t>
  </si>
  <si>
    <t>Budapešť (Maďarsko)</t>
  </si>
  <si>
    <t>Brusel (Belgicko)</t>
  </si>
  <si>
    <t>Busko-Zdroj (Poľsko)</t>
  </si>
  <si>
    <t>Marseille (Francúzsko)</t>
  </si>
  <si>
    <t>16.04. - 21.04.</t>
  </si>
  <si>
    <t>04.06. - 06.06.</t>
  </si>
  <si>
    <t>27.06. - 29.06.</t>
  </si>
  <si>
    <t>01.07. - 03.07.</t>
  </si>
  <si>
    <t>03.11 - 05.11.</t>
  </si>
  <si>
    <t>19.11 - 21.11.</t>
  </si>
  <si>
    <r>
      <t xml:space="preserve">055 -  </t>
    </r>
    <r>
      <rPr>
        <sz val="10"/>
        <rFont val="Arial CE"/>
        <family val="2"/>
      </rPr>
      <t>622 45 10</t>
    </r>
  </si>
  <si>
    <t>14.02.2005</t>
  </si>
  <si>
    <r>
      <t>Meno a podpis zodp. vedúceho:</t>
    </r>
    <r>
      <rPr>
        <sz val="10"/>
        <rFont val="Arial CE"/>
        <family val="0"/>
      </rPr>
      <t xml:space="preserve"> Mgr. art. Július Klein, </t>
    </r>
    <r>
      <rPr>
        <i/>
        <sz val="10"/>
        <rFont val="Arial CE"/>
        <family val="2"/>
      </rPr>
      <t xml:space="preserve">riaditeľ </t>
    </r>
    <r>
      <rPr>
        <b/>
        <i/>
        <sz val="10"/>
        <rFont val="Times New Roman CE"/>
        <family val="1"/>
      </rPr>
      <t>ŠfK</t>
    </r>
  </si>
  <si>
    <t>Dátum: 14. február 2005</t>
  </si>
  <si>
    <t>Mgr. Art. Július Klein</t>
  </si>
  <si>
    <t>7:5</t>
  </si>
  <si>
    <t>8:6</t>
  </si>
  <si>
    <t>7:1</t>
  </si>
  <si>
    <t>8:2</t>
  </si>
  <si>
    <t>Merná
jedn.</t>
  </si>
  <si>
    <t>Prehľad o zamestnancoch a čerpaní mzdových prostriedkov za rok 2004</t>
  </si>
  <si>
    <t>Čerpanie kapitálových výdavkov</t>
  </si>
  <si>
    <t>Číslo faktúry</t>
  </si>
  <si>
    <t>dodávateľ</t>
  </si>
  <si>
    <t>druh prác</t>
  </si>
  <si>
    <t>ekonomická klasifikácia</t>
  </si>
  <si>
    <t>suma</t>
  </si>
  <si>
    <t>bankový výpis</t>
  </si>
  <si>
    <t>Tabuľka č. 11</t>
  </si>
  <si>
    <t>Štátnafilharmónia Košice</t>
  </si>
  <si>
    <r>
      <t xml:space="preserve">Názov investičnej akcie: </t>
    </r>
    <r>
      <rPr>
        <b/>
        <sz val="12"/>
        <rFont val="Times New Roman CE"/>
        <family val="1"/>
      </rPr>
      <t>Rekonštrukcia Domu umenia, Košice</t>
    </r>
  </si>
  <si>
    <t>Stavebný zámer rekonštrukcie DU</t>
  </si>
  <si>
    <t>144/2004</t>
  </si>
  <si>
    <t>Projekčná kancelária
Ing. Štefan Kriška</t>
  </si>
  <si>
    <r>
      <t xml:space="preserve">Dátum: </t>
    </r>
    <r>
      <rPr>
        <sz val="11"/>
        <rFont val="Times New Roman CE"/>
        <family val="1"/>
      </rPr>
      <t>15. február 2005</t>
    </r>
  </si>
  <si>
    <t>skutočnosť
k 31.12.2004</t>
  </si>
  <si>
    <t xml:space="preserve">- 499 764,93 </t>
  </si>
  <si>
    <t>k 31.12.2004</t>
  </si>
  <si>
    <t xml:space="preserve">poznámka: v prípade, že podľa súvahy máte aj iný druh pohľadávky resp. záväzku začleňte ho do tabuľky </t>
  </si>
  <si>
    <t>podľa r. súvahy</t>
  </si>
  <si>
    <r>
      <t xml:space="preserve">Názov organizácie:    </t>
    </r>
    <r>
      <rPr>
        <b/>
        <i/>
        <sz val="12"/>
        <color indexed="12"/>
        <rFont val="Times New Roman CE"/>
        <family val="1"/>
      </rPr>
      <t>Štátna filharmónia Košice</t>
    </r>
    <r>
      <rPr>
        <b/>
        <sz val="10"/>
        <color indexed="12"/>
        <rFont val="Arial CE"/>
        <family val="2"/>
      </rPr>
      <t xml:space="preserve"> </t>
    </r>
  </si>
  <si>
    <t xml:space="preserve">Hodnotenie plnenia Kontraktu na rok 2004 k 31.12.2004 - hodnotenie čerpania finančných prostriedkov </t>
  </si>
  <si>
    <t xml:space="preserve">         ** - skutočnosť čerpania za rok 2004 na 2 desatinné miesta</t>
  </si>
  <si>
    <r>
      <t>Meno a podpis zodpovedného vedúceho:</t>
    </r>
    <r>
      <rPr>
        <sz val="10"/>
        <rFont val="Arial CE"/>
        <family val="0"/>
      </rPr>
      <t xml:space="preserve"> Mgr. art. Július Klein, </t>
    </r>
    <r>
      <rPr>
        <i/>
        <sz val="10"/>
        <rFont val="Arial CE"/>
        <family val="2"/>
      </rPr>
      <t xml:space="preserve">riaditeľ </t>
    </r>
    <r>
      <rPr>
        <b/>
        <i/>
        <sz val="10"/>
        <rFont val="Times New Roman CE"/>
        <family val="1"/>
      </rPr>
      <t>ŠfK</t>
    </r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</si>
</sst>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#,##0.00_ ;\-#,##0.00\ "/>
    <numFmt numFmtId="169" formatCode="#,##0_ ;\-#,##0\ "/>
    <numFmt numFmtId="170" formatCode="#,##0_ ;[Red]\-#,##0\ "/>
    <numFmt numFmtId="171" formatCode="#,##0.00_ ;[Red]\-#,##0.00\ "/>
  </numFmts>
  <fonts count="44"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Wingdings"/>
      <family val="0"/>
    </font>
    <font>
      <b/>
      <sz val="10"/>
      <color indexed="57"/>
      <name val="Arial CE"/>
      <family val="2"/>
    </font>
    <font>
      <sz val="10"/>
      <color indexed="8"/>
      <name val="Arial CE"/>
      <family val="2"/>
    </font>
    <font>
      <b/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9"/>
      <name val="Arial CE"/>
      <family val="2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i/>
      <sz val="14"/>
      <color indexed="12"/>
      <name val="Times New Roman CE"/>
      <family val="1"/>
    </font>
    <font>
      <sz val="8"/>
      <name val="Arial CE"/>
      <family val="2"/>
    </font>
    <font>
      <b/>
      <i/>
      <sz val="12"/>
      <color indexed="12"/>
      <name val="Times New Roman CE"/>
      <family val="1"/>
    </font>
    <font>
      <b/>
      <i/>
      <sz val="12"/>
      <color indexed="12"/>
      <name val="Times New Roman"/>
      <family val="1"/>
    </font>
    <font>
      <b/>
      <sz val="10"/>
      <color indexed="12"/>
      <name val="Arial CE"/>
      <family val="2"/>
    </font>
    <font>
      <b/>
      <i/>
      <sz val="18"/>
      <color indexed="12"/>
      <name val="Times New Roman CE"/>
      <family val="1"/>
    </font>
    <font>
      <sz val="14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i/>
      <sz val="8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b/>
      <sz val="10"/>
      <name val="Times New Roman CE"/>
      <family val="1"/>
    </font>
    <font>
      <i/>
      <sz val="10"/>
      <name val="Arial CE"/>
      <family val="2"/>
    </font>
    <font>
      <sz val="9"/>
      <name val="Arial CE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b/>
      <i/>
      <sz val="12"/>
      <color indexed="62"/>
      <name val="Times New Roman CE"/>
      <family val="1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hair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double"/>
      <right style="hair"/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double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ck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thick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ck"/>
      <top style="thin"/>
      <bottom style="thin"/>
    </border>
    <border>
      <left style="hair"/>
      <right style="double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ck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double"/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thick"/>
      <top style="thin"/>
      <bottom style="medium"/>
    </border>
    <border>
      <left style="hair"/>
      <right style="double"/>
      <top style="thin"/>
      <bottom style="medium"/>
    </border>
    <border>
      <left style="thick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double"/>
      <right style="hair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thick"/>
      <top style="medium"/>
      <bottom style="thin"/>
    </border>
    <border>
      <left style="hair"/>
      <right style="double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ck"/>
      <right style="hair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thick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hair"/>
      <right style="double"/>
      <top style="double"/>
      <bottom style="medium"/>
    </border>
    <border>
      <left style="thick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hair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hair"/>
      <right>
        <color indexed="63"/>
      </right>
      <top style="thick"/>
      <bottom style="thick"/>
    </border>
    <border>
      <left style="double"/>
      <right style="hair"/>
      <top style="thick"/>
      <bottom style="thick"/>
    </border>
    <border>
      <left style="thin"/>
      <right style="hair"/>
      <top style="thick"/>
      <bottom style="thick"/>
    </border>
    <border>
      <left style="hair"/>
      <right style="thin"/>
      <top style="thick"/>
      <bottom style="thick"/>
    </border>
    <border>
      <left>
        <color indexed="63"/>
      </left>
      <right style="hair"/>
      <top style="thick"/>
      <bottom style="thick"/>
    </border>
    <border>
      <left style="hair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hair"/>
      <right style="double"/>
      <top style="thick"/>
      <bottom style="thick"/>
    </border>
    <border>
      <left style="double"/>
      <right>
        <color indexed="63"/>
      </right>
      <top style="double"/>
      <bottom style="double"/>
    </border>
    <border>
      <left style="thick"/>
      <right style="hair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double"/>
      <right style="hair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thick"/>
      <top style="double"/>
      <bottom style="double"/>
    </border>
    <border>
      <left style="hair"/>
      <right style="double"/>
      <top style="double"/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9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25" fillId="2" borderId="0" xfId="0" applyFont="1" applyFill="1" applyAlignment="1" applyProtection="1">
      <alignment/>
      <protection hidden="1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27" fillId="2" borderId="0" xfId="0" applyFont="1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3" borderId="0" xfId="0" applyFill="1" applyBorder="1" applyAlignment="1">
      <alignment/>
    </xf>
    <xf numFmtId="49" fontId="1" fillId="2" borderId="0" xfId="0" applyNumberFormat="1" applyFont="1" applyFill="1" applyBorder="1" applyAlignment="1" applyProtection="1">
      <alignment horizontal="center" wrapText="1"/>
      <protection hidden="1"/>
    </xf>
    <xf numFmtId="49" fontId="0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3" borderId="0" xfId="0" applyNumberFormat="1" applyFont="1" applyFill="1" applyAlignment="1">
      <alignment vertical="center"/>
    </xf>
    <xf numFmtId="49" fontId="0" fillId="2" borderId="1" xfId="0" applyNumberFormat="1" applyFont="1" applyFill="1" applyBorder="1" applyAlignment="1" applyProtection="1">
      <alignment horizontal="center" vertical="center"/>
      <protection hidden="1"/>
    </xf>
    <xf numFmtId="49" fontId="1" fillId="2" borderId="2" xfId="0" applyNumberFormat="1" applyFont="1" applyFill="1" applyBorder="1" applyAlignment="1" applyProtection="1">
      <alignment horizontal="center"/>
      <protection hidden="1"/>
    </xf>
    <xf numFmtId="49" fontId="1" fillId="2" borderId="1" xfId="0" applyNumberFormat="1" applyFont="1" applyFill="1" applyBorder="1" applyAlignment="1" applyProtection="1">
      <alignment horizontal="center"/>
      <protection hidden="1"/>
    </xf>
    <xf numFmtId="49" fontId="12" fillId="2" borderId="2" xfId="0" applyNumberFormat="1" applyFont="1" applyFill="1" applyBorder="1" applyAlignment="1" applyProtection="1">
      <alignment horizontal="center" vertical="center"/>
      <protection hidden="1"/>
    </xf>
    <xf numFmtId="49" fontId="12" fillId="2" borderId="3" xfId="0" applyNumberFormat="1" applyFont="1" applyFill="1" applyBorder="1" applyAlignment="1" applyProtection="1">
      <alignment horizontal="center" vertical="center"/>
      <protection hidden="1"/>
    </xf>
    <xf numFmtId="49" fontId="12" fillId="2" borderId="4" xfId="0" applyNumberFormat="1" applyFont="1" applyFill="1" applyBorder="1" applyAlignment="1" applyProtection="1">
      <alignment horizontal="center" vertical="center"/>
      <protection hidden="1"/>
    </xf>
    <xf numFmtId="49" fontId="12" fillId="2" borderId="5" xfId="0" applyNumberFormat="1" applyFont="1" applyFill="1" applyBorder="1" applyAlignment="1" applyProtection="1">
      <alignment horizontal="center" vertical="center"/>
      <protection hidden="1"/>
    </xf>
    <xf numFmtId="49" fontId="12" fillId="2" borderId="6" xfId="0" applyNumberFormat="1" applyFont="1" applyFill="1" applyBorder="1" applyAlignment="1" applyProtection="1">
      <alignment horizontal="center" vertical="center"/>
      <protection hidden="1"/>
    </xf>
    <xf numFmtId="49" fontId="0" fillId="2" borderId="7" xfId="0" applyNumberFormat="1" applyFont="1" applyFill="1" applyBorder="1" applyAlignment="1" applyProtection="1">
      <alignment horizontal="center" vertical="center"/>
      <protection hidden="1"/>
    </xf>
    <xf numFmtId="49" fontId="0" fillId="2" borderId="8" xfId="0" applyNumberFormat="1" applyFont="1" applyFill="1" applyBorder="1" applyAlignment="1" applyProtection="1">
      <alignment horizontal="center" vertical="center"/>
      <protection hidden="1"/>
    </xf>
    <xf numFmtId="49" fontId="0" fillId="2" borderId="2" xfId="0" applyNumberFormat="1" applyFont="1" applyFill="1" applyBorder="1" applyAlignment="1" applyProtection="1">
      <alignment horizontal="center" vertical="center"/>
      <protection hidden="1"/>
    </xf>
    <xf numFmtId="49" fontId="0" fillId="2" borderId="9" xfId="0" applyNumberFormat="1" applyFont="1" applyFill="1" applyBorder="1" applyAlignment="1" applyProtection="1">
      <alignment horizontal="center" vertical="center"/>
      <protection hidden="1"/>
    </xf>
    <xf numFmtId="49" fontId="0" fillId="2" borderId="4" xfId="0" applyNumberFormat="1" applyFont="1" applyFill="1" applyBorder="1" applyAlignment="1" applyProtection="1">
      <alignment horizontal="center" vertical="center"/>
      <protection hidden="1"/>
    </xf>
    <xf numFmtId="49" fontId="12" fillId="3" borderId="10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2" xfId="0" applyFont="1" applyBorder="1" applyAlignment="1" applyProtection="1">
      <alignment horizontal="center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0" fillId="0" borderId="14" xfId="0" applyFont="1" applyBorder="1" applyAlignment="1" applyProtection="1">
      <alignment horizontal="center" vertical="center"/>
      <protection hidden="1"/>
    </xf>
    <xf numFmtId="0" fontId="20" fillId="0" borderId="15" xfId="0" applyFont="1" applyBorder="1" applyAlignment="1" applyProtection="1">
      <alignment horizontal="center" vertical="center"/>
      <protection hidden="1"/>
    </xf>
    <xf numFmtId="0" fontId="20" fillId="0" borderId="16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 vertical="center"/>
      <protection hidden="1"/>
    </xf>
    <xf numFmtId="0" fontId="20" fillId="0" borderId="18" xfId="0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20" xfId="0" applyFont="1" applyBorder="1" applyAlignment="1" applyProtection="1">
      <alignment horizontal="center" vertical="center"/>
      <protection hidden="1"/>
    </xf>
    <xf numFmtId="0" fontId="20" fillId="0" borderId="21" xfId="0" applyFont="1" applyFill="1" applyBorder="1" applyAlignment="1" applyProtection="1">
      <alignment horizontal="center" vertical="center"/>
      <protection hidden="1"/>
    </xf>
    <xf numFmtId="0" fontId="20" fillId="3" borderId="1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1" fillId="4" borderId="22" xfId="0" applyFont="1" applyFill="1" applyBorder="1" applyAlignment="1" applyProtection="1">
      <alignment vertical="center"/>
      <protection hidden="1"/>
    </xf>
    <xf numFmtId="3" fontId="30" fillId="4" borderId="23" xfId="0" applyNumberFormat="1" applyFont="1" applyFill="1" applyBorder="1" applyAlignment="1" applyProtection="1">
      <alignment horizontal="right" vertical="center"/>
      <protection hidden="1"/>
    </xf>
    <xf numFmtId="3" fontId="30" fillId="4" borderId="24" xfId="0" applyNumberFormat="1" applyFont="1" applyFill="1" applyBorder="1" applyAlignment="1" applyProtection="1">
      <alignment horizontal="right" vertical="center"/>
      <protection hidden="1"/>
    </xf>
    <xf numFmtId="4" fontId="30" fillId="4" borderId="23" xfId="0" applyNumberFormat="1" applyFont="1" applyFill="1" applyBorder="1" applyAlignment="1" applyProtection="1">
      <alignment vertical="center"/>
      <protection hidden="1"/>
    </xf>
    <xf numFmtId="4" fontId="30" fillId="4" borderId="25" xfId="0" applyNumberFormat="1" applyFont="1" applyFill="1" applyBorder="1" applyAlignment="1" applyProtection="1">
      <alignment vertical="center"/>
      <protection hidden="1"/>
    </xf>
    <xf numFmtId="4" fontId="30" fillId="4" borderId="26" xfId="0" applyNumberFormat="1" applyFont="1" applyFill="1" applyBorder="1" applyAlignment="1" applyProtection="1">
      <alignment vertical="center"/>
      <protection hidden="1"/>
    </xf>
    <xf numFmtId="4" fontId="30" fillId="4" borderId="27" xfId="0" applyNumberFormat="1" applyFont="1" applyFill="1" applyBorder="1" applyAlignment="1" applyProtection="1">
      <alignment vertical="center"/>
      <protection hidden="1"/>
    </xf>
    <xf numFmtId="4" fontId="30" fillId="4" borderId="28" xfId="0" applyNumberFormat="1" applyFont="1" applyFill="1" applyBorder="1" applyAlignment="1" applyProtection="1">
      <alignment vertical="center"/>
      <protection hidden="1"/>
    </xf>
    <xf numFmtId="4" fontId="30" fillId="4" borderId="29" xfId="0" applyNumberFormat="1" applyFont="1" applyFill="1" applyBorder="1" applyAlignment="1" applyProtection="1">
      <alignment vertical="center"/>
      <protection hidden="1"/>
    </xf>
    <xf numFmtId="4" fontId="30" fillId="4" borderId="30" xfId="0" applyNumberFormat="1" applyFont="1" applyFill="1" applyBorder="1" applyAlignment="1" applyProtection="1">
      <alignment vertical="center"/>
      <protection hidden="1"/>
    </xf>
    <xf numFmtId="4" fontId="30" fillId="4" borderId="23" xfId="0" applyNumberFormat="1" applyFont="1" applyFill="1" applyBorder="1" applyAlignment="1" applyProtection="1">
      <alignment horizontal="center" vertical="center"/>
      <protection hidden="1"/>
    </xf>
    <xf numFmtId="4" fontId="30" fillId="4" borderId="24" xfId="0" applyNumberFormat="1" applyFont="1" applyFill="1" applyBorder="1" applyAlignment="1" applyProtection="1">
      <alignment horizontal="center" vertical="center"/>
      <protection hidden="1"/>
    </xf>
    <xf numFmtId="4" fontId="30" fillId="4" borderId="31" xfId="0" applyNumberFormat="1" applyFont="1" applyFill="1" applyBorder="1" applyAlignment="1" applyProtection="1">
      <alignment vertical="center"/>
      <protection hidden="1"/>
    </xf>
    <xf numFmtId="4" fontId="30" fillId="4" borderId="32" xfId="0" applyNumberFormat="1" applyFont="1" applyFill="1" applyBorder="1" applyAlignment="1" applyProtection="1">
      <alignment vertical="center"/>
      <protection hidden="1"/>
    </xf>
    <xf numFmtId="4" fontId="30" fillId="3" borderId="10" xfId="0" applyNumberFormat="1" applyFont="1" applyFill="1" applyBorder="1" applyAlignment="1">
      <alignment vertical="center"/>
    </xf>
    <xf numFmtId="4" fontId="30" fillId="3" borderId="0" xfId="0" applyNumberFormat="1" applyFont="1" applyFill="1" applyBorder="1" applyAlignment="1">
      <alignment vertical="center"/>
    </xf>
    <xf numFmtId="0" fontId="0" fillId="5" borderId="33" xfId="0" applyFill="1" applyBorder="1" applyAlignment="1" applyProtection="1">
      <alignment vertical="center"/>
      <protection hidden="1"/>
    </xf>
    <xf numFmtId="3" fontId="31" fillId="0" borderId="34" xfId="0" applyNumberFormat="1" applyFont="1" applyFill="1" applyBorder="1" applyAlignment="1" applyProtection="1">
      <alignment horizontal="right" vertical="center"/>
      <protection hidden="1"/>
    </xf>
    <xf numFmtId="3" fontId="31" fillId="0" borderId="35" xfId="0" applyNumberFormat="1" applyFont="1" applyFill="1" applyBorder="1" applyAlignment="1" applyProtection="1">
      <alignment horizontal="right" vertical="center"/>
      <protection hidden="1"/>
    </xf>
    <xf numFmtId="4" fontId="31" fillId="0" borderId="34" xfId="0" applyNumberFormat="1" applyFont="1" applyFill="1" applyBorder="1" applyAlignment="1" applyProtection="1">
      <alignment vertical="center"/>
      <protection hidden="1"/>
    </xf>
    <xf numFmtId="4" fontId="31" fillId="0" borderId="36" xfId="0" applyNumberFormat="1" applyFont="1" applyBorder="1" applyAlignment="1" applyProtection="1">
      <alignment vertical="center"/>
      <protection hidden="1"/>
    </xf>
    <xf numFmtId="4" fontId="31" fillId="0" borderId="37" xfId="0" applyNumberFormat="1" applyFont="1" applyBorder="1" applyAlignment="1" applyProtection="1">
      <alignment vertical="center"/>
      <protection hidden="1"/>
    </xf>
    <xf numFmtId="4" fontId="31" fillId="0" borderId="38" xfId="0" applyNumberFormat="1" applyFont="1" applyBorder="1" applyAlignment="1" applyProtection="1">
      <alignment vertical="center"/>
      <protection hidden="1"/>
    </xf>
    <xf numFmtId="4" fontId="31" fillId="0" borderId="39" xfId="0" applyNumberFormat="1" applyFont="1" applyBorder="1" applyAlignment="1" applyProtection="1">
      <alignment vertical="center"/>
      <protection hidden="1"/>
    </xf>
    <xf numFmtId="4" fontId="31" fillId="0" borderId="40" xfId="0" applyNumberFormat="1" applyFont="1" applyBorder="1" applyAlignment="1" applyProtection="1">
      <alignment vertical="center"/>
      <protection hidden="1"/>
    </xf>
    <xf numFmtId="4" fontId="31" fillId="0" borderId="41" xfId="0" applyNumberFormat="1" applyFont="1" applyBorder="1" applyAlignment="1" applyProtection="1">
      <alignment vertical="center"/>
      <protection hidden="1"/>
    </xf>
    <xf numFmtId="4" fontId="31" fillId="0" borderId="34" xfId="0" applyNumberFormat="1" applyFont="1" applyBorder="1" applyAlignment="1" applyProtection="1">
      <alignment horizontal="center" vertical="center"/>
      <protection hidden="1"/>
    </xf>
    <xf numFmtId="4" fontId="31" fillId="0" borderId="35" xfId="0" applyNumberFormat="1" applyFont="1" applyBorder="1" applyAlignment="1" applyProtection="1">
      <alignment horizontal="center" vertical="center"/>
      <protection hidden="1"/>
    </xf>
    <xf numFmtId="4" fontId="31" fillId="0" borderId="34" xfId="0" applyNumberFormat="1" applyFont="1" applyBorder="1" applyAlignment="1" applyProtection="1">
      <alignment vertical="center"/>
      <protection hidden="1"/>
    </xf>
    <xf numFmtId="4" fontId="31" fillId="0" borderId="42" xfId="0" applyNumberFormat="1" applyFont="1" applyBorder="1" applyAlignment="1" applyProtection="1">
      <alignment vertical="center"/>
      <protection hidden="1"/>
    </xf>
    <xf numFmtId="4" fontId="31" fillId="3" borderId="10" xfId="0" applyNumberFormat="1" applyFont="1" applyFill="1" applyBorder="1" applyAlignment="1">
      <alignment vertical="center"/>
    </xf>
    <xf numFmtId="4" fontId="31" fillId="3" borderId="0" xfId="0" applyNumberFormat="1" applyFont="1" applyFill="1" applyBorder="1" applyAlignment="1">
      <alignment vertical="center"/>
    </xf>
    <xf numFmtId="49" fontId="0" fillId="5" borderId="43" xfId="0" applyNumberFormat="1" applyFill="1" applyBorder="1" applyAlignment="1" applyProtection="1">
      <alignment horizontal="left" vertical="center"/>
      <protection hidden="1"/>
    </xf>
    <xf numFmtId="3" fontId="31" fillId="0" borderId="44" xfId="0" applyNumberFormat="1" applyFont="1" applyFill="1" applyBorder="1" applyAlignment="1" applyProtection="1">
      <alignment horizontal="right" vertical="center"/>
      <protection hidden="1"/>
    </xf>
    <xf numFmtId="3" fontId="31" fillId="0" borderId="45" xfId="0" applyNumberFormat="1" applyFont="1" applyFill="1" applyBorder="1" applyAlignment="1" applyProtection="1">
      <alignment horizontal="right" vertical="center"/>
      <protection hidden="1"/>
    </xf>
    <xf numFmtId="4" fontId="31" fillId="0" borderId="44" xfId="0" applyNumberFormat="1" applyFont="1" applyFill="1" applyBorder="1" applyAlignment="1" applyProtection="1">
      <alignment vertical="center"/>
      <protection hidden="1"/>
    </xf>
    <xf numFmtId="4" fontId="31" fillId="0" borderId="46" xfId="0" applyNumberFormat="1" applyFont="1" applyBorder="1" applyAlignment="1" applyProtection="1">
      <alignment vertical="center"/>
      <protection hidden="1"/>
    </xf>
    <xf numFmtId="4" fontId="31" fillId="0" borderId="47" xfId="0" applyNumberFormat="1" applyFont="1" applyBorder="1" applyAlignment="1" applyProtection="1">
      <alignment vertical="center"/>
      <protection hidden="1"/>
    </xf>
    <xf numFmtId="4" fontId="31" fillId="0" borderId="48" xfId="0" applyNumberFormat="1" applyFont="1" applyBorder="1" applyAlignment="1" applyProtection="1">
      <alignment vertical="center"/>
      <protection hidden="1"/>
    </xf>
    <xf numFmtId="4" fontId="31" fillId="0" borderId="49" xfId="0" applyNumberFormat="1" applyFont="1" applyBorder="1" applyAlignment="1" applyProtection="1">
      <alignment vertical="center"/>
      <protection hidden="1"/>
    </xf>
    <xf numFmtId="4" fontId="31" fillId="0" borderId="50" xfId="0" applyNumberFormat="1" applyFont="1" applyBorder="1" applyAlignment="1" applyProtection="1">
      <alignment vertical="center"/>
      <protection hidden="1"/>
    </xf>
    <xf numFmtId="4" fontId="31" fillId="0" borderId="51" xfId="0" applyNumberFormat="1" applyFont="1" applyBorder="1" applyAlignment="1" applyProtection="1">
      <alignment vertical="center"/>
      <protection hidden="1"/>
    </xf>
    <xf numFmtId="4" fontId="31" fillId="0" borderId="44" xfId="0" applyNumberFormat="1" applyFont="1" applyBorder="1" applyAlignment="1" applyProtection="1">
      <alignment vertical="center"/>
      <protection hidden="1"/>
    </xf>
    <xf numFmtId="4" fontId="31" fillId="0" borderId="52" xfId="0" applyNumberFormat="1" applyFont="1" applyBorder="1" applyAlignment="1" applyProtection="1">
      <alignment vertical="center"/>
      <protection hidden="1"/>
    </xf>
    <xf numFmtId="49" fontId="0" fillId="5" borderId="53" xfId="0" applyNumberFormat="1" applyFill="1" applyBorder="1" applyAlignment="1" applyProtection="1">
      <alignment horizontal="left" vertical="center"/>
      <protection hidden="1"/>
    </xf>
    <xf numFmtId="3" fontId="31" fillId="0" borderId="54" xfId="0" applyNumberFormat="1" applyFont="1" applyFill="1" applyBorder="1" applyAlignment="1" applyProtection="1">
      <alignment horizontal="right" vertical="center"/>
      <protection hidden="1"/>
    </xf>
    <xf numFmtId="3" fontId="31" fillId="0" borderId="55" xfId="0" applyNumberFormat="1" applyFont="1" applyFill="1" applyBorder="1" applyAlignment="1" applyProtection="1">
      <alignment horizontal="right" vertical="center"/>
      <protection hidden="1"/>
    </xf>
    <xf numFmtId="4" fontId="31" fillId="0" borderId="54" xfId="0" applyNumberFormat="1" applyFont="1" applyBorder="1" applyAlignment="1" applyProtection="1">
      <alignment vertical="center"/>
      <protection hidden="1"/>
    </xf>
    <xf numFmtId="4" fontId="31" fillId="0" borderId="56" xfId="0" applyNumberFormat="1" applyFont="1" applyBorder="1" applyAlignment="1" applyProtection="1">
      <alignment vertical="center"/>
      <protection hidden="1"/>
    </xf>
    <xf numFmtId="4" fontId="31" fillId="0" borderId="57" xfId="0" applyNumberFormat="1" applyFont="1" applyBorder="1" applyAlignment="1" applyProtection="1">
      <alignment vertical="center"/>
      <protection hidden="1"/>
    </xf>
    <xf numFmtId="4" fontId="31" fillId="0" borderId="58" xfId="0" applyNumberFormat="1" applyFont="1" applyBorder="1" applyAlignment="1" applyProtection="1">
      <alignment vertical="center"/>
      <protection hidden="1"/>
    </xf>
    <xf numFmtId="4" fontId="31" fillId="0" borderId="59" xfId="0" applyNumberFormat="1" applyFont="1" applyBorder="1" applyAlignment="1" applyProtection="1">
      <alignment vertical="center"/>
      <protection hidden="1"/>
    </xf>
    <xf numFmtId="4" fontId="31" fillId="0" borderId="60" xfId="0" applyNumberFormat="1" applyFont="1" applyBorder="1" applyAlignment="1" applyProtection="1">
      <alignment vertical="center"/>
      <protection hidden="1"/>
    </xf>
    <xf numFmtId="4" fontId="31" fillId="0" borderId="61" xfId="0" applyNumberFormat="1" applyFont="1" applyBorder="1" applyAlignment="1" applyProtection="1">
      <alignment vertical="center"/>
      <protection hidden="1"/>
    </xf>
    <xf numFmtId="4" fontId="31" fillId="0" borderId="44" xfId="0" applyNumberFormat="1" applyFont="1" applyBorder="1" applyAlignment="1" applyProtection="1">
      <alignment horizontal="center" vertical="center"/>
      <protection hidden="1"/>
    </xf>
    <xf numFmtId="4" fontId="31" fillId="0" borderId="45" xfId="0" applyNumberFormat="1" applyFont="1" applyBorder="1" applyAlignment="1" applyProtection="1">
      <alignment horizontal="center" vertical="center"/>
      <protection hidden="1"/>
    </xf>
    <xf numFmtId="4" fontId="31" fillId="0" borderId="62" xfId="0" applyNumberFormat="1" applyFont="1" applyBorder="1" applyAlignment="1" applyProtection="1">
      <alignment vertical="center"/>
      <protection hidden="1"/>
    </xf>
    <xf numFmtId="3" fontId="30" fillId="4" borderId="63" xfId="0" applyNumberFormat="1" applyFont="1" applyFill="1" applyBorder="1" applyAlignment="1" applyProtection="1">
      <alignment horizontal="right" vertical="center"/>
      <protection hidden="1"/>
    </xf>
    <xf numFmtId="3" fontId="30" fillId="4" borderId="64" xfId="0" applyNumberFormat="1" applyFont="1" applyFill="1" applyBorder="1" applyAlignment="1" applyProtection="1">
      <alignment horizontal="right" vertical="center"/>
      <protection hidden="1"/>
    </xf>
    <xf numFmtId="4" fontId="30" fillId="4" borderId="63" xfId="0" applyNumberFormat="1" applyFont="1" applyFill="1" applyBorder="1" applyAlignment="1" applyProtection="1">
      <alignment vertical="center"/>
      <protection hidden="1"/>
    </xf>
    <xf numFmtId="4" fontId="30" fillId="4" borderId="65" xfId="0" applyNumberFormat="1" applyFont="1" applyFill="1" applyBorder="1" applyAlignment="1" applyProtection="1">
      <alignment vertical="center"/>
      <protection hidden="1"/>
    </xf>
    <xf numFmtId="4" fontId="30" fillId="4" borderId="66" xfId="0" applyNumberFormat="1" applyFont="1" applyFill="1" applyBorder="1" applyAlignment="1" applyProtection="1">
      <alignment vertical="center"/>
      <protection hidden="1"/>
    </xf>
    <xf numFmtId="4" fontId="30" fillId="4" borderId="67" xfId="0" applyNumberFormat="1" applyFont="1" applyFill="1" applyBorder="1" applyAlignment="1" applyProtection="1">
      <alignment vertical="center"/>
      <protection hidden="1"/>
    </xf>
    <xf numFmtId="4" fontId="30" fillId="4" borderId="68" xfId="0" applyNumberFormat="1" applyFont="1" applyFill="1" applyBorder="1" applyAlignment="1" applyProtection="1">
      <alignment vertical="center"/>
      <protection hidden="1"/>
    </xf>
    <xf numFmtId="4" fontId="30" fillId="4" borderId="69" xfId="0" applyNumberFormat="1" applyFont="1" applyFill="1" applyBorder="1" applyAlignment="1" applyProtection="1">
      <alignment vertical="center"/>
      <protection hidden="1"/>
    </xf>
    <xf numFmtId="4" fontId="30" fillId="4" borderId="63" xfId="0" applyNumberFormat="1" applyFont="1" applyFill="1" applyBorder="1" applyAlignment="1" applyProtection="1">
      <alignment horizontal="center" vertical="center"/>
      <protection hidden="1"/>
    </xf>
    <xf numFmtId="4" fontId="30" fillId="4" borderId="70" xfId="0" applyNumberFormat="1" applyFont="1" applyFill="1" applyBorder="1" applyAlignment="1" applyProtection="1">
      <alignment horizontal="center" vertical="center"/>
      <protection hidden="1"/>
    </xf>
    <xf numFmtId="4" fontId="30" fillId="4" borderId="71" xfId="0" applyNumberFormat="1" applyFont="1" applyFill="1" applyBorder="1" applyAlignment="1" applyProtection="1">
      <alignment vertical="center"/>
      <protection hidden="1"/>
    </xf>
    <xf numFmtId="49" fontId="0" fillId="5" borderId="33" xfId="0" applyNumberFormat="1" applyFill="1" applyBorder="1" applyAlignment="1" applyProtection="1">
      <alignment horizontal="left" vertical="center"/>
      <protection hidden="1"/>
    </xf>
    <xf numFmtId="0" fontId="0" fillId="5" borderId="43" xfId="0" applyFill="1" applyBorder="1" applyAlignment="1" applyProtection="1">
      <alignment vertical="center"/>
      <protection hidden="1"/>
    </xf>
    <xf numFmtId="0" fontId="1" fillId="6" borderId="72" xfId="0" applyFont="1" applyFill="1" applyBorder="1" applyAlignment="1" applyProtection="1">
      <alignment vertical="center"/>
      <protection hidden="1"/>
    </xf>
    <xf numFmtId="3" fontId="30" fillId="6" borderId="73" xfId="0" applyNumberFormat="1" applyFont="1" applyFill="1" applyBorder="1" applyAlignment="1" applyProtection="1">
      <alignment horizontal="right" vertical="center"/>
      <protection hidden="1"/>
    </xf>
    <xf numFmtId="3" fontId="30" fillId="6" borderId="74" xfId="0" applyNumberFormat="1" applyFont="1" applyFill="1" applyBorder="1" applyAlignment="1" applyProtection="1">
      <alignment horizontal="right" vertical="center"/>
      <protection hidden="1"/>
    </xf>
    <xf numFmtId="4" fontId="30" fillId="6" borderId="73" xfId="0" applyNumberFormat="1" applyFont="1" applyFill="1" applyBorder="1" applyAlignment="1" applyProtection="1">
      <alignment vertical="center"/>
      <protection hidden="1"/>
    </xf>
    <xf numFmtId="4" fontId="30" fillId="6" borderId="75" xfId="0" applyNumberFormat="1" applyFont="1" applyFill="1" applyBorder="1" applyAlignment="1" applyProtection="1">
      <alignment vertical="center"/>
      <protection hidden="1"/>
    </xf>
    <xf numFmtId="4" fontId="30" fillId="6" borderId="76" xfId="0" applyNumberFormat="1" applyFont="1" applyFill="1" applyBorder="1" applyAlignment="1" applyProtection="1">
      <alignment vertical="center"/>
      <protection hidden="1"/>
    </xf>
    <xf numFmtId="4" fontId="30" fillId="6" borderId="77" xfId="0" applyNumberFormat="1" applyFont="1" applyFill="1" applyBorder="1" applyAlignment="1" applyProtection="1">
      <alignment vertical="center"/>
      <protection hidden="1"/>
    </xf>
    <xf numFmtId="4" fontId="30" fillId="6" borderId="78" xfId="0" applyNumberFormat="1" applyFont="1" applyFill="1" applyBorder="1" applyAlignment="1" applyProtection="1">
      <alignment vertical="center"/>
      <protection hidden="1"/>
    </xf>
    <xf numFmtId="4" fontId="30" fillId="6" borderId="79" xfId="0" applyNumberFormat="1" applyFont="1" applyFill="1" applyBorder="1" applyAlignment="1" applyProtection="1">
      <alignment vertical="center"/>
      <protection hidden="1"/>
    </xf>
    <xf numFmtId="4" fontId="30" fillId="6" borderId="80" xfId="0" applyNumberFormat="1" applyFont="1" applyFill="1" applyBorder="1" applyAlignment="1" applyProtection="1">
      <alignment vertical="center"/>
      <protection hidden="1"/>
    </xf>
    <xf numFmtId="4" fontId="30" fillId="6" borderId="73" xfId="0" applyNumberFormat="1" applyFont="1" applyFill="1" applyBorder="1" applyAlignment="1" applyProtection="1">
      <alignment horizontal="center" vertical="center"/>
      <protection hidden="1"/>
    </xf>
    <xf numFmtId="4" fontId="30" fillId="6" borderId="81" xfId="0" applyNumberFormat="1" applyFont="1" applyFill="1" applyBorder="1" applyAlignment="1" applyProtection="1">
      <alignment horizontal="center" vertical="center"/>
      <protection hidden="1"/>
    </xf>
    <xf numFmtId="4" fontId="30" fillId="6" borderId="82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3" fontId="31" fillId="0" borderId="83" xfId="0" applyNumberFormat="1" applyFont="1" applyBorder="1" applyAlignment="1" applyProtection="1">
      <alignment horizontal="right" vertical="center"/>
      <protection hidden="1"/>
    </xf>
    <xf numFmtId="3" fontId="31" fillId="0" borderId="0" xfId="0" applyNumberFormat="1" applyFont="1" applyAlignment="1" applyProtection="1">
      <alignment horizontal="right" vertical="center"/>
      <protection hidden="1"/>
    </xf>
    <xf numFmtId="4" fontId="31" fillId="0" borderId="83" xfId="0" applyNumberFormat="1" applyFont="1" applyBorder="1" applyAlignment="1" applyProtection="1">
      <alignment vertical="center"/>
      <protection hidden="1"/>
    </xf>
    <xf numFmtId="4" fontId="31" fillId="0" borderId="84" xfId="0" applyNumberFormat="1" applyFont="1" applyBorder="1" applyAlignment="1" applyProtection="1">
      <alignment vertical="center"/>
      <protection hidden="1"/>
    </xf>
    <xf numFmtId="4" fontId="31" fillId="0" borderId="85" xfId="0" applyNumberFormat="1" applyFont="1" applyBorder="1" applyAlignment="1" applyProtection="1">
      <alignment vertical="center"/>
      <protection hidden="1"/>
    </xf>
    <xf numFmtId="4" fontId="31" fillId="0" borderId="86" xfId="0" applyNumberFormat="1" applyFont="1" applyBorder="1" applyAlignment="1" applyProtection="1">
      <alignment vertical="center"/>
      <protection hidden="1"/>
    </xf>
    <xf numFmtId="4" fontId="31" fillId="0" borderId="87" xfId="0" applyNumberFormat="1" applyFont="1" applyBorder="1" applyAlignment="1" applyProtection="1">
      <alignment vertical="center"/>
      <protection hidden="1"/>
    </xf>
    <xf numFmtId="4" fontId="31" fillId="0" borderId="88" xfId="0" applyNumberFormat="1" applyFont="1" applyBorder="1" applyAlignment="1" applyProtection="1">
      <alignment vertical="center"/>
      <protection hidden="1"/>
    </xf>
    <xf numFmtId="4" fontId="31" fillId="0" borderId="89" xfId="0" applyNumberFormat="1" applyFont="1" applyBorder="1" applyAlignment="1" applyProtection="1">
      <alignment vertical="center"/>
      <protection hidden="1"/>
    </xf>
    <xf numFmtId="4" fontId="31" fillId="0" borderId="83" xfId="0" applyNumberFormat="1" applyFont="1" applyBorder="1" applyAlignment="1" applyProtection="1">
      <alignment horizontal="center" vertical="center"/>
      <protection hidden="1"/>
    </xf>
    <xf numFmtId="4" fontId="31" fillId="0" borderId="0" xfId="0" applyNumberFormat="1" applyFont="1" applyBorder="1" applyAlignment="1" applyProtection="1">
      <alignment horizontal="center" vertical="center"/>
      <protection hidden="1"/>
    </xf>
    <xf numFmtId="4" fontId="31" fillId="0" borderId="90" xfId="0" applyNumberFormat="1" applyFont="1" applyBorder="1" applyAlignment="1" applyProtection="1">
      <alignment vertical="center"/>
      <protection hidden="1"/>
    </xf>
    <xf numFmtId="0" fontId="1" fillId="4" borderId="91" xfId="0" applyFont="1" applyFill="1" applyBorder="1" applyAlignment="1" applyProtection="1">
      <alignment vertical="center"/>
      <protection hidden="1"/>
    </xf>
    <xf numFmtId="3" fontId="30" fillId="4" borderId="92" xfId="0" applyNumberFormat="1" applyFont="1" applyFill="1" applyBorder="1" applyAlignment="1" applyProtection="1">
      <alignment horizontal="right" vertical="center"/>
      <protection hidden="1"/>
    </xf>
    <xf numFmtId="3" fontId="30" fillId="4" borderId="93" xfId="0" applyNumberFormat="1" applyFont="1" applyFill="1" applyBorder="1" applyAlignment="1" applyProtection="1">
      <alignment horizontal="right" vertical="center"/>
      <protection hidden="1"/>
    </xf>
    <xf numFmtId="4" fontId="30" fillId="4" borderId="92" xfId="0" applyNumberFormat="1" applyFont="1" applyFill="1" applyBorder="1" applyAlignment="1" applyProtection="1">
      <alignment vertical="center"/>
      <protection hidden="1"/>
    </xf>
    <xf numFmtId="4" fontId="30" fillId="4" borderId="94" xfId="0" applyNumberFormat="1" applyFont="1" applyFill="1" applyBorder="1" applyAlignment="1" applyProtection="1">
      <alignment vertical="center"/>
      <protection hidden="1"/>
    </xf>
    <xf numFmtId="4" fontId="30" fillId="4" borderId="95" xfId="0" applyNumberFormat="1" applyFont="1" applyFill="1" applyBorder="1" applyAlignment="1" applyProtection="1">
      <alignment vertical="center"/>
      <protection hidden="1"/>
    </xf>
    <xf numFmtId="4" fontId="30" fillId="4" borderId="96" xfId="0" applyNumberFormat="1" applyFont="1" applyFill="1" applyBorder="1" applyAlignment="1" applyProtection="1">
      <alignment vertical="center"/>
      <protection hidden="1"/>
    </xf>
    <xf numFmtId="4" fontId="30" fillId="4" borderId="97" xfId="0" applyNumberFormat="1" applyFont="1" applyFill="1" applyBorder="1" applyAlignment="1" applyProtection="1">
      <alignment vertical="center"/>
      <protection hidden="1"/>
    </xf>
    <xf numFmtId="4" fontId="30" fillId="4" borderId="98" xfId="0" applyNumberFormat="1" applyFont="1" applyFill="1" applyBorder="1" applyAlignment="1" applyProtection="1">
      <alignment vertical="center"/>
      <protection hidden="1"/>
    </xf>
    <xf numFmtId="4" fontId="30" fillId="4" borderId="99" xfId="0" applyNumberFormat="1" applyFont="1" applyFill="1" applyBorder="1" applyAlignment="1" applyProtection="1">
      <alignment vertical="center"/>
      <protection hidden="1"/>
    </xf>
    <xf numFmtId="4" fontId="30" fillId="4" borderId="92" xfId="0" applyNumberFormat="1" applyFont="1" applyFill="1" applyBorder="1" applyAlignment="1" applyProtection="1">
      <alignment horizontal="center" vertical="center"/>
      <protection hidden="1"/>
    </xf>
    <xf numFmtId="4" fontId="30" fillId="4" borderId="100" xfId="0" applyNumberFormat="1" applyFont="1" applyFill="1" applyBorder="1" applyAlignment="1" applyProtection="1">
      <alignment horizontal="center" vertical="center"/>
      <protection hidden="1"/>
    </xf>
    <xf numFmtId="4" fontId="30" fillId="4" borderId="101" xfId="0" applyNumberFormat="1" applyFont="1" applyFill="1" applyBorder="1" applyAlignment="1" applyProtection="1">
      <alignment vertical="center"/>
      <protection hidden="1"/>
    </xf>
    <xf numFmtId="10" fontId="31" fillId="0" borderId="83" xfId="0" applyNumberFormat="1" applyFont="1" applyBorder="1" applyAlignment="1" applyProtection="1">
      <alignment vertical="center"/>
      <protection hidden="1"/>
    </xf>
    <xf numFmtId="10" fontId="31" fillId="0" borderId="0" xfId="0" applyNumberFormat="1" applyFont="1" applyBorder="1" applyAlignment="1" applyProtection="1">
      <alignment vertical="center"/>
      <protection hidden="1"/>
    </xf>
    <xf numFmtId="0" fontId="1" fillId="6" borderId="102" xfId="0" applyFont="1" applyFill="1" applyBorder="1" applyAlignment="1" applyProtection="1">
      <alignment horizontal="center" vertical="center" wrapText="1"/>
      <protection hidden="1"/>
    </xf>
    <xf numFmtId="3" fontId="30" fillId="6" borderId="103" xfId="0" applyNumberFormat="1" applyFont="1" applyFill="1" applyBorder="1" applyAlignment="1" applyProtection="1">
      <alignment horizontal="right" vertical="center" wrapText="1"/>
      <protection hidden="1"/>
    </xf>
    <xf numFmtId="3" fontId="30" fillId="6" borderId="104" xfId="0" applyNumberFormat="1" applyFont="1" applyFill="1" applyBorder="1" applyAlignment="1" applyProtection="1">
      <alignment horizontal="right" vertical="center" wrapText="1"/>
      <protection hidden="1"/>
    </xf>
    <xf numFmtId="4" fontId="30" fillId="6" borderId="103" xfId="0" applyNumberFormat="1" applyFont="1" applyFill="1" applyBorder="1" applyAlignment="1" applyProtection="1">
      <alignment vertical="center"/>
      <protection hidden="1"/>
    </xf>
    <xf numFmtId="4" fontId="30" fillId="6" borderId="105" xfId="0" applyNumberFormat="1" applyFont="1" applyFill="1" applyBorder="1" applyAlignment="1" applyProtection="1">
      <alignment vertical="center"/>
      <protection hidden="1"/>
    </xf>
    <xf numFmtId="4" fontId="30" fillId="6" borderId="106" xfId="0" applyNumberFormat="1" applyFont="1" applyFill="1" applyBorder="1" applyAlignment="1" applyProtection="1">
      <alignment vertical="center"/>
      <protection hidden="1"/>
    </xf>
    <xf numFmtId="4" fontId="30" fillId="6" borderId="107" xfId="0" applyNumberFormat="1" applyFont="1" applyFill="1" applyBorder="1" applyAlignment="1" applyProtection="1">
      <alignment vertical="center"/>
      <protection hidden="1"/>
    </xf>
    <xf numFmtId="4" fontId="30" fillId="6" borderId="108" xfId="0" applyNumberFormat="1" applyFont="1" applyFill="1" applyBorder="1" applyAlignment="1" applyProtection="1">
      <alignment vertical="center"/>
      <protection hidden="1"/>
    </xf>
    <xf numFmtId="4" fontId="30" fillId="6" borderId="109" xfId="0" applyNumberFormat="1" applyFont="1" applyFill="1" applyBorder="1" applyAlignment="1" applyProtection="1">
      <alignment vertical="center"/>
      <protection hidden="1"/>
    </xf>
    <xf numFmtId="4" fontId="30" fillId="6" borderId="110" xfId="0" applyNumberFormat="1" applyFont="1" applyFill="1" applyBorder="1" applyAlignment="1" applyProtection="1">
      <alignment vertical="center"/>
      <protection hidden="1"/>
    </xf>
    <xf numFmtId="10" fontId="30" fillId="0" borderId="103" xfId="0" applyNumberFormat="1" applyFont="1" applyFill="1" applyBorder="1" applyAlignment="1" applyProtection="1">
      <alignment vertical="center"/>
      <protection hidden="1"/>
    </xf>
    <xf numFmtId="10" fontId="30" fillId="0" borderId="104" xfId="0" applyNumberFormat="1" applyFont="1" applyFill="1" applyBorder="1" applyAlignment="1" applyProtection="1">
      <alignment vertical="center"/>
      <protection hidden="1"/>
    </xf>
    <xf numFmtId="4" fontId="30" fillId="6" borderId="111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/>
      <protection hidden="1"/>
    </xf>
    <xf numFmtId="0" fontId="2" fillId="3" borderId="0" xfId="0" applyFont="1" applyFill="1" applyBorder="1" applyAlignment="1">
      <alignment/>
    </xf>
    <xf numFmtId="0" fontId="8" fillId="2" borderId="0" xfId="0" applyFont="1" applyFill="1" applyAlignment="1" applyProtection="1">
      <alignment/>
      <protection hidden="1"/>
    </xf>
    <xf numFmtId="0" fontId="18" fillId="2" borderId="0" xfId="0" applyFont="1" applyFill="1" applyAlignment="1" applyProtection="1">
      <alignment/>
      <protection hidden="1"/>
    </xf>
    <xf numFmtId="0" fontId="17" fillId="2" borderId="0" xfId="0" applyFont="1" applyFill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0" fillId="3" borderId="0" xfId="0" applyFill="1" applyBorder="1" applyAlignment="1">
      <alignment horizontal="center"/>
    </xf>
    <xf numFmtId="4" fontId="0" fillId="2" borderId="112" xfId="0" applyNumberFormat="1" applyFont="1" applyFill="1" applyBorder="1" applyAlignment="1" applyProtection="1">
      <alignment horizontal="center"/>
      <protection hidden="1"/>
    </xf>
    <xf numFmtId="4" fontId="0" fillId="2" borderId="113" xfId="0" applyNumberFormat="1" applyFont="1" applyFill="1" applyBorder="1" applyAlignment="1" applyProtection="1">
      <alignment horizontal="center"/>
      <protection hidden="1"/>
    </xf>
    <xf numFmtId="167" fontId="0" fillId="2" borderId="112" xfId="0" applyNumberFormat="1" applyFont="1" applyFill="1" applyBorder="1" applyAlignment="1" applyProtection="1">
      <alignment horizontal="center"/>
      <protection hidden="1"/>
    </xf>
    <xf numFmtId="167" fontId="0" fillId="2" borderId="113" xfId="0" applyNumberFormat="1" applyFont="1" applyFill="1" applyBorder="1" applyAlignment="1" applyProtection="1">
      <alignment horizontal="center"/>
      <protection hidden="1"/>
    </xf>
    <xf numFmtId="4" fontId="0" fillId="2" borderId="114" xfId="0" applyNumberFormat="1" applyFont="1" applyFill="1" applyBorder="1" applyAlignment="1" applyProtection="1">
      <alignment horizontal="center"/>
      <protection hidden="1"/>
    </xf>
    <xf numFmtId="4" fontId="0" fillId="2" borderId="115" xfId="0" applyNumberFormat="1" applyFont="1" applyFill="1" applyBorder="1" applyAlignment="1" applyProtection="1">
      <alignment horizontal="center"/>
      <protection hidden="1"/>
    </xf>
    <xf numFmtId="167" fontId="0" fillId="2" borderId="114" xfId="0" applyNumberFormat="1" applyFont="1" applyFill="1" applyBorder="1" applyAlignment="1" applyProtection="1">
      <alignment horizontal="center"/>
      <protection hidden="1"/>
    </xf>
    <xf numFmtId="167" fontId="0" fillId="2" borderId="115" xfId="0" applyNumberFormat="1" applyFont="1" applyFill="1" applyBorder="1" applyAlignment="1" applyProtection="1">
      <alignment horizontal="center"/>
      <protection hidden="1"/>
    </xf>
    <xf numFmtId="4" fontId="0" fillId="2" borderId="116" xfId="0" applyNumberFormat="1" applyFont="1" applyFill="1" applyBorder="1" applyAlignment="1" applyProtection="1">
      <alignment horizontal="center"/>
      <protection hidden="1"/>
    </xf>
    <xf numFmtId="4" fontId="0" fillId="2" borderId="117" xfId="0" applyNumberFormat="1" applyFont="1" applyFill="1" applyBorder="1" applyAlignment="1" applyProtection="1">
      <alignment horizontal="center"/>
      <protection hidden="1"/>
    </xf>
    <xf numFmtId="167" fontId="0" fillId="2" borderId="116" xfId="0" applyNumberFormat="1" applyFont="1" applyFill="1" applyBorder="1" applyAlignment="1" applyProtection="1">
      <alignment horizontal="center"/>
      <protection hidden="1"/>
    </xf>
    <xf numFmtId="167" fontId="0" fillId="2" borderId="117" xfId="0" applyNumberFormat="1" applyFont="1" applyFill="1" applyBorder="1" applyAlignment="1" applyProtection="1">
      <alignment horizontal="center"/>
      <protection hidden="1"/>
    </xf>
    <xf numFmtId="4" fontId="0" fillId="2" borderId="118" xfId="0" applyNumberFormat="1" applyFont="1" applyFill="1" applyBorder="1" applyAlignment="1" applyProtection="1">
      <alignment horizontal="center"/>
      <protection hidden="1"/>
    </xf>
    <xf numFmtId="4" fontId="0" fillId="2" borderId="119" xfId="0" applyNumberFormat="1" applyFont="1" applyFill="1" applyBorder="1" applyAlignment="1" applyProtection="1">
      <alignment horizontal="center"/>
      <protection hidden="1"/>
    </xf>
    <xf numFmtId="167" fontId="0" fillId="2" borderId="118" xfId="0" applyNumberFormat="1" applyFont="1" applyFill="1" applyBorder="1" applyAlignment="1" applyProtection="1">
      <alignment horizontal="center"/>
      <protection hidden="1"/>
    </xf>
    <xf numFmtId="167" fontId="0" fillId="2" borderId="119" xfId="0" applyNumberFormat="1" applyFont="1" applyFill="1" applyBorder="1" applyAlignment="1" applyProtection="1">
      <alignment horizontal="center"/>
      <protection hidden="1"/>
    </xf>
    <xf numFmtId="0" fontId="12" fillId="0" borderId="0" xfId="20">
      <alignment/>
      <protection/>
    </xf>
    <xf numFmtId="0" fontId="12" fillId="0" borderId="0" xfId="20" applyAlignment="1">
      <alignment horizontal="center"/>
      <protection/>
    </xf>
    <xf numFmtId="0" fontId="12" fillId="3" borderId="0" xfId="20" applyFill="1">
      <alignment/>
      <protection/>
    </xf>
    <xf numFmtId="0" fontId="12" fillId="3" borderId="0" xfId="20" applyFill="1" applyAlignment="1">
      <alignment horizontal="center"/>
      <protection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120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121" xfId="0" applyFont="1" applyFill="1" applyBorder="1" applyAlignment="1" applyProtection="1">
      <alignment horizontal="center"/>
      <protection hidden="1"/>
    </xf>
    <xf numFmtId="0" fontId="0" fillId="2" borderId="122" xfId="0" applyFont="1" applyFill="1" applyBorder="1" applyAlignment="1" applyProtection="1">
      <alignment horizontal="center" vertical="center"/>
      <protection hidden="1"/>
    </xf>
    <xf numFmtId="0" fontId="20" fillId="2" borderId="123" xfId="0" applyFont="1" applyFill="1" applyBorder="1" applyAlignment="1" applyProtection="1">
      <alignment horizontal="center" vertical="center"/>
      <protection hidden="1"/>
    </xf>
    <xf numFmtId="0" fontId="20" fillId="2" borderId="124" xfId="0" applyFont="1" applyFill="1" applyBorder="1" applyAlignment="1" applyProtection="1">
      <alignment horizontal="center" vertical="center"/>
      <protection hidden="1"/>
    </xf>
    <xf numFmtId="0" fontId="20" fillId="2" borderId="125" xfId="0" applyFont="1" applyFill="1" applyBorder="1" applyAlignment="1" applyProtection="1">
      <alignment horizontal="center" vertical="center"/>
      <protection hidden="1"/>
    </xf>
    <xf numFmtId="0" fontId="20" fillId="2" borderId="126" xfId="0" applyFont="1" applyFill="1" applyBorder="1" applyAlignment="1" applyProtection="1">
      <alignment horizontal="center" vertical="center"/>
      <protection hidden="1"/>
    </xf>
    <xf numFmtId="0" fontId="20" fillId="2" borderId="127" xfId="0" applyFont="1" applyFill="1" applyBorder="1" applyAlignment="1" applyProtection="1">
      <alignment horizontal="center" vertical="center"/>
      <protection hidden="1"/>
    </xf>
    <xf numFmtId="0" fontId="20" fillId="2" borderId="128" xfId="0" applyFont="1" applyFill="1" applyBorder="1" applyAlignment="1" applyProtection="1">
      <alignment horizontal="center" vertical="center"/>
      <protection hidden="1"/>
    </xf>
    <xf numFmtId="0" fontId="1" fillId="2" borderId="112" xfId="0" applyFont="1" applyFill="1" applyBorder="1" applyAlignment="1" applyProtection="1">
      <alignment horizontal="left" vertical="top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169" fontId="30" fillId="2" borderId="112" xfId="0" applyNumberFormat="1" applyFont="1" applyFill="1" applyBorder="1" applyAlignment="1" applyProtection="1">
      <alignment vertical="center"/>
      <protection hidden="1"/>
    </xf>
    <xf numFmtId="169" fontId="30" fillId="2" borderId="129" xfId="0" applyNumberFormat="1" applyFont="1" applyFill="1" applyBorder="1" applyAlignment="1" applyProtection="1">
      <alignment vertical="center"/>
      <protection hidden="1"/>
    </xf>
    <xf numFmtId="168" fontId="30" fillId="2" borderId="130" xfId="0" applyNumberFormat="1" applyFont="1" applyFill="1" applyBorder="1" applyAlignment="1" applyProtection="1">
      <alignment vertical="center"/>
      <protection hidden="1"/>
    </xf>
    <xf numFmtId="168" fontId="30" fillId="2" borderId="129" xfId="0" applyNumberFormat="1" applyFont="1" applyFill="1" applyBorder="1" applyAlignment="1" applyProtection="1">
      <alignment vertical="center"/>
      <protection hidden="1"/>
    </xf>
    <xf numFmtId="0" fontId="0" fillId="2" borderId="131" xfId="0" applyFont="1" applyFill="1" applyBorder="1" applyAlignment="1" applyProtection="1">
      <alignment horizontal="left" vertical="top" wrapText="1"/>
      <protection hidden="1"/>
    </xf>
    <xf numFmtId="0" fontId="0" fillId="2" borderId="24" xfId="0" applyFont="1" applyFill="1" applyBorder="1" applyAlignment="1" applyProtection="1">
      <alignment horizontal="center" vertical="center"/>
      <protection hidden="1"/>
    </xf>
    <xf numFmtId="169" fontId="17" fillId="2" borderId="131" xfId="0" applyNumberFormat="1" applyFont="1" applyFill="1" applyBorder="1" applyAlignment="1" applyProtection="1">
      <alignment vertical="center"/>
      <protection hidden="1"/>
    </xf>
    <xf numFmtId="169" fontId="17" fillId="2" borderId="132" xfId="0" applyNumberFormat="1" applyFont="1" applyFill="1" applyBorder="1" applyAlignment="1" applyProtection="1">
      <alignment vertical="center"/>
      <protection hidden="1"/>
    </xf>
    <xf numFmtId="168" fontId="17" fillId="2" borderId="133" xfId="0" applyNumberFormat="1" applyFont="1" applyFill="1" applyBorder="1" applyAlignment="1" applyProtection="1">
      <alignment vertical="center"/>
      <protection hidden="1"/>
    </xf>
    <xf numFmtId="168" fontId="17" fillId="2" borderId="132" xfId="0" applyNumberFormat="1" applyFont="1" applyFill="1" applyBorder="1" applyAlignment="1" applyProtection="1">
      <alignment vertical="center"/>
      <protection hidden="1"/>
    </xf>
    <xf numFmtId="0" fontId="0" fillId="2" borderId="123" xfId="0" applyFont="1" applyFill="1" applyBorder="1" applyAlignment="1" applyProtection="1">
      <alignment horizontal="left" wrapText="1"/>
      <protection hidden="1"/>
    </xf>
    <xf numFmtId="0" fontId="0" fillId="2" borderId="35" xfId="0" applyFont="1" applyFill="1" applyBorder="1" applyAlignment="1" applyProtection="1">
      <alignment horizontal="center" vertical="center"/>
      <protection hidden="1"/>
    </xf>
    <xf numFmtId="169" fontId="17" fillId="2" borderId="116" xfId="0" applyNumberFormat="1" applyFont="1" applyFill="1" applyBorder="1" applyAlignment="1" applyProtection="1">
      <alignment vertical="center"/>
      <protection hidden="1"/>
    </xf>
    <xf numFmtId="169" fontId="17" fillId="2" borderId="121" xfId="0" applyNumberFormat="1" applyFont="1" applyFill="1" applyBorder="1" applyAlignment="1" applyProtection="1">
      <alignment vertical="center"/>
      <protection hidden="1"/>
    </xf>
    <xf numFmtId="168" fontId="17" fillId="2" borderId="134" xfId="0" applyNumberFormat="1" applyFont="1" applyFill="1" applyBorder="1" applyAlignment="1" applyProtection="1">
      <alignment vertical="center"/>
      <protection hidden="1"/>
    </xf>
    <xf numFmtId="168" fontId="17" fillId="2" borderId="121" xfId="0" applyNumberFormat="1" applyFont="1" applyFill="1" applyBorder="1" applyAlignment="1" applyProtection="1">
      <alignment vertical="center"/>
      <protection hidden="1"/>
    </xf>
    <xf numFmtId="0" fontId="0" fillId="2" borderId="116" xfId="0" applyFont="1" applyFill="1" applyBorder="1" applyAlignment="1" applyProtection="1">
      <alignment wrapText="1"/>
      <protection hidden="1"/>
    </xf>
    <xf numFmtId="0" fontId="0" fillId="2" borderId="116" xfId="0" applyFont="1" applyFill="1" applyBorder="1" applyAlignment="1" applyProtection="1">
      <alignment/>
      <protection hidden="1"/>
    </xf>
    <xf numFmtId="0" fontId="0" fillId="2" borderId="116" xfId="0" applyFont="1" applyFill="1" applyBorder="1" applyAlignment="1" applyProtection="1">
      <alignment horizontal="left" wrapText="1"/>
      <protection hidden="1"/>
    </xf>
    <xf numFmtId="0" fontId="0" fillId="2" borderId="125" xfId="0" applyFont="1" applyFill="1" applyBorder="1" applyAlignment="1" applyProtection="1">
      <alignment vertical="top" wrapText="1"/>
      <protection hidden="1"/>
    </xf>
    <xf numFmtId="0" fontId="0" fillId="2" borderId="125" xfId="0" applyFont="1" applyFill="1" applyBorder="1" applyAlignment="1" applyProtection="1">
      <alignment horizontal="left" wrapText="1"/>
      <protection hidden="1"/>
    </xf>
    <xf numFmtId="0" fontId="0" fillId="2" borderId="45" xfId="0" applyFont="1" applyFill="1" applyBorder="1" applyAlignment="1" applyProtection="1">
      <alignment horizontal="center" vertical="center"/>
      <protection hidden="1"/>
    </xf>
    <xf numFmtId="169" fontId="17" fillId="2" borderId="123" xfId="0" applyNumberFormat="1" applyFont="1" applyFill="1" applyBorder="1" applyAlignment="1" applyProtection="1">
      <alignment vertical="center"/>
      <protection hidden="1"/>
    </xf>
    <xf numFmtId="169" fontId="17" fillId="2" borderId="135" xfId="0" applyNumberFormat="1" applyFont="1" applyFill="1" applyBorder="1" applyAlignment="1" applyProtection="1">
      <alignment vertical="center"/>
      <protection hidden="1"/>
    </xf>
    <xf numFmtId="168" fontId="17" fillId="2" borderId="136" xfId="0" applyNumberFormat="1" applyFont="1" applyFill="1" applyBorder="1" applyAlignment="1" applyProtection="1">
      <alignment vertical="center"/>
      <protection hidden="1"/>
    </xf>
    <xf numFmtId="168" fontId="17" fillId="2" borderId="135" xfId="0" applyNumberFormat="1" applyFont="1" applyFill="1" applyBorder="1" applyAlignment="1" applyProtection="1">
      <alignment vertical="center"/>
      <protection hidden="1"/>
    </xf>
    <xf numFmtId="0" fontId="1" fillId="2" borderId="112" xfId="0" applyFont="1" applyFill="1" applyBorder="1" applyAlignment="1" applyProtection="1">
      <alignment horizontal="left" wrapText="1"/>
      <protection hidden="1"/>
    </xf>
    <xf numFmtId="0" fontId="0" fillId="2" borderId="113" xfId="0" applyFont="1" applyFill="1" applyBorder="1" applyAlignment="1" applyProtection="1">
      <alignment horizontal="center" vertical="center"/>
      <protection hidden="1"/>
    </xf>
    <xf numFmtId="169" fontId="35" fillId="2" borderId="131" xfId="0" applyNumberFormat="1" applyFont="1" applyFill="1" applyBorder="1" applyAlignment="1" applyProtection="1">
      <alignment vertical="center"/>
      <protection hidden="1"/>
    </xf>
    <xf numFmtId="169" fontId="35" fillId="2" borderId="132" xfId="0" applyNumberFormat="1" applyFont="1" applyFill="1" applyBorder="1" applyAlignment="1" applyProtection="1">
      <alignment vertical="center"/>
      <protection hidden="1"/>
    </xf>
    <xf numFmtId="168" fontId="35" fillId="2" borderId="133" xfId="0" applyNumberFormat="1" applyFont="1" applyFill="1" applyBorder="1" applyAlignment="1" applyProtection="1">
      <alignment vertical="center"/>
      <protection hidden="1"/>
    </xf>
    <xf numFmtId="168" fontId="35" fillId="2" borderId="132" xfId="0" applyNumberFormat="1" applyFont="1" applyFill="1" applyBorder="1" applyAlignment="1" applyProtection="1">
      <alignment vertical="center"/>
      <protection hidden="1"/>
    </xf>
    <xf numFmtId="0" fontId="0" fillId="2" borderId="125" xfId="0" applyFont="1" applyFill="1" applyBorder="1" applyAlignment="1" applyProtection="1">
      <alignment/>
      <protection hidden="1"/>
    </xf>
    <xf numFmtId="169" fontId="35" fillId="2" borderId="116" xfId="0" applyNumberFormat="1" applyFont="1" applyFill="1" applyBorder="1" applyAlignment="1" applyProtection="1">
      <alignment vertical="center"/>
      <protection hidden="1"/>
    </xf>
    <xf numFmtId="169" fontId="35" fillId="2" borderId="121" xfId="0" applyNumberFormat="1" applyFont="1" applyFill="1" applyBorder="1" applyAlignment="1" applyProtection="1">
      <alignment vertical="center"/>
      <protection hidden="1"/>
    </xf>
    <xf numFmtId="168" fontId="35" fillId="2" borderId="134" xfId="0" applyNumberFormat="1" applyFont="1" applyFill="1" applyBorder="1" applyAlignment="1" applyProtection="1">
      <alignment vertical="center"/>
      <protection hidden="1"/>
    </xf>
    <xf numFmtId="168" fontId="35" fillId="2" borderId="121" xfId="0" applyNumberFormat="1" applyFont="1" applyFill="1" applyBorder="1" applyAlignment="1" applyProtection="1">
      <alignment vertical="center"/>
      <protection hidden="1"/>
    </xf>
    <xf numFmtId="4" fontId="17" fillId="2" borderId="136" xfId="0" applyNumberFormat="1" applyFont="1" applyFill="1" applyBorder="1" applyAlignment="1" applyProtection="1">
      <alignment vertical="center"/>
      <protection hidden="1"/>
    </xf>
    <xf numFmtId="4" fontId="17" fillId="2" borderId="135" xfId="0" applyNumberFormat="1" applyFont="1" applyFill="1" applyBorder="1" applyAlignment="1" applyProtection="1">
      <alignment vertical="center"/>
      <protection hidden="1"/>
    </xf>
    <xf numFmtId="0" fontId="1" fillId="2" borderId="112" xfId="0" applyFont="1" applyFill="1" applyBorder="1" applyAlignment="1" applyProtection="1">
      <alignment/>
      <protection hidden="1"/>
    </xf>
    <xf numFmtId="169" fontId="15" fillId="2" borderId="112" xfId="0" applyNumberFormat="1" applyFont="1" applyFill="1" applyBorder="1" applyAlignment="1" applyProtection="1">
      <alignment vertical="center"/>
      <protection hidden="1"/>
    </xf>
    <xf numFmtId="169" fontId="15" fillId="2" borderId="129" xfId="0" applyNumberFormat="1" applyFont="1" applyFill="1" applyBorder="1" applyAlignment="1" applyProtection="1">
      <alignment vertical="center"/>
      <protection hidden="1"/>
    </xf>
    <xf numFmtId="49" fontId="15" fillId="2" borderId="130" xfId="0" applyNumberFormat="1" applyFont="1" applyFill="1" applyBorder="1" applyAlignment="1" applyProtection="1">
      <alignment horizontal="right" vertical="center"/>
      <protection hidden="1"/>
    </xf>
    <xf numFmtId="49" fontId="15" fillId="2" borderId="129" xfId="0" applyNumberFormat="1" applyFont="1" applyFill="1" applyBorder="1" applyAlignment="1" applyProtection="1">
      <alignment horizontal="right" vertical="center"/>
      <protection hidden="1"/>
    </xf>
    <xf numFmtId="0" fontId="1" fillId="2" borderId="131" xfId="0" applyFont="1" applyFill="1" applyBorder="1" applyAlignment="1" applyProtection="1">
      <alignment/>
      <protection hidden="1"/>
    </xf>
    <xf numFmtId="0" fontId="1" fillId="2" borderId="118" xfId="0" applyFont="1" applyFill="1" applyBorder="1" applyAlignment="1" applyProtection="1">
      <alignment horizontal="left" wrapText="1"/>
      <protection hidden="1"/>
    </xf>
    <xf numFmtId="0" fontId="0" fillId="2" borderId="55" xfId="0" applyFont="1" applyFill="1" applyBorder="1" applyAlignment="1" applyProtection="1">
      <alignment horizontal="center" vertical="center"/>
      <protection hidden="1"/>
    </xf>
    <xf numFmtId="169" fontId="17" fillId="2" borderId="118" xfId="0" applyNumberFormat="1" applyFont="1" applyFill="1" applyBorder="1" applyAlignment="1" applyProtection="1">
      <alignment vertical="center"/>
      <protection hidden="1"/>
    </xf>
    <xf numFmtId="169" fontId="17" fillId="2" borderId="137" xfId="0" applyNumberFormat="1" applyFont="1" applyFill="1" applyBorder="1" applyAlignment="1" applyProtection="1">
      <alignment vertical="center"/>
      <protection hidden="1"/>
    </xf>
    <xf numFmtId="168" fontId="17" fillId="2" borderId="138" xfId="0" applyNumberFormat="1" applyFont="1" applyFill="1" applyBorder="1" applyAlignment="1" applyProtection="1">
      <alignment vertical="center"/>
      <protection hidden="1"/>
    </xf>
    <xf numFmtId="168" fontId="17" fillId="2" borderId="137" xfId="0" applyNumberFormat="1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wrapText="1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3" fontId="0" fillId="2" borderId="0" xfId="0" applyNumberFormat="1" applyFont="1" applyFill="1" applyBorder="1" applyAlignment="1" applyProtection="1">
      <alignment/>
      <protection hidden="1"/>
    </xf>
    <xf numFmtId="0" fontId="31" fillId="2" borderId="0" xfId="0" applyFont="1" applyFill="1" applyAlignment="1" applyProtection="1">
      <alignment/>
      <protection hidden="1"/>
    </xf>
    <xf numFmtId="0" fontId="31" fillId="2" borderId="0" xfId="0" applyFont="1" applyFill="1" applyAlignment="1" applyProtection="1">
      <alignment horizontal="right"/>
      <protection hidden="1"/>
    </xf>
    <xf numFmtId="0" fontId="32" fillId="2" borderId="0" xfId="0" applyFont="1" applyFill="1" applyAlignment="1" applyProtection="1">
      <alignment/>
      <protection hidden="1"/>
    </xf>
    <xf numFmtId="0" fontId="34" fillId="2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139" xfId="0" applyFill="1" applyBorder="1" applyAlignment="1" applyProtection="1">
      <alignment vertical="center"/>
      <protection hidden="1"/>
    </xf>
    <xf numFmtId="0" fontId="0" fillId="2" borderId="140" xfId="0" applyFill="1" applyBorder="1" applyAlignment="1" applyProtection="1">
      <alignment horizontal="center" vertical="center"/>
      <protection hidden="1"/>
    </xf>
    <xf numFmtId="0" fontId="0" fillId="2" borderId="141" xfId="0" applyFill="1" applyBorder="1" applyAlignment="1" applyProtection="1">
      <alignment horizontal="center" vertical="center"/>
      <protection hidden="1"/>
    </xf>
    <xf numFmtId="0" fontId="0" fillId="2" borderId="140" xfId="0" applyFill="1" applyBorder="1" applyAlignment="1" applyProtection="1">
      <alignment vertical="center"/>
      <protection hidden="1"/>
    </xf>
    <xf numFmtId="0" fontId="0" fillId="2" borderId="142" xfId="0" applyFill="1" applyBorder="1" applyAlignment="1" applyProtection="1">
      <alignment vertical="center"/>
      <protection hidden="1"/>
    </xf>
    <xf numFmtId="0" fontId="0" fillId="2" borderId="143" xfId="0" applyFill="1" applyBorder="1" applyAlignment="1" applyProtection="1">
      <alignment vertical="center"/>
      <protection hidden="1"/>
    </xf>
    <xf numFmtId="0" fontId="0" fillId="2" borderId="143" xfId="0" applyFill="1" applyBorder="1" applyAlignment="1" applyProtection="1">
      <alignment horizontal="center" vertical="center"/>
      <protection hidden="1"/>
    </xf>
    <xf numFmtId="0" fontId="0" fillId="2" borderId="144" xfId="0" applyFill="1" applyBorder="1" applyAlignment="1" applyProtection="1">
      <alignment horizontal="center" vertical="center"/>
      <protection hidden="1"/>
    </xf>
    <xf numFmtId="0" fontId="0" fillId="2" borderId="145" xfId="0" applyFill="1" applyBorder="1" applyAlignment="1" applyProtection="1">
      <alignment horizontal="center" vertical="center"/>
      <protection hidden="1"/>
    </xf>
    <xf numFmtId="0" fontId="0" fillId="2" borderId="144" xfId="0" applyFill="1" applyBorder="1" applyAlignment="1" applyProtection="1">
      <alignment vertical="center"/>
      <protection hidden="1"/>
    </xf>
    <xf numFmtId="0" fontId="0" fillId="2" borderId="145" xfId="0" applyFill="1" applyBorder="1" applyAlignment="1" applyProtection="1">
      <alignment vertical="center"/>
      <protection hidden="1"/>
    </xf>
    <xf numFmtId="0" fontId="0" fillId="2" borderId="146" xfId="0" applyFill="1" applyBorder="1" applyAlignment="1" applyProtection="1">
      <alignment vertical="center"/>
      <protection hidden="1"/>
    </xf>
    <xf numFmtId="49" fontId="0" fillId="2" borderId="144" xfId="0" applyNumberFormat="1" applyFill="1" applyBorder="1" applyAlignment="1" applyProtection="1">
      <alignment horizontal="center" vertical="center"/>
      <protection hidden="1"/>
    </xf>
    <xf numFmtId="49" fontId="0" fillId="2" borderId="145" xfId="0" applyNumberFormat="1" applyFill="1" applyBorder="1" applyAlignment="1" applyProtection="1">
      <alignment horizontal="center" vertical="center"/>
      <protection hidden="1"/>
    </xf>
    <xf numFmtId="0" fontId="20" fillId="2" borderId="142" xfId="0" applyFont="1" applyFill="1" applyBorder="1" applyAlignment="1" applyProtection="1">
      <alignment horizontal="center" vertical="center"/>
      <protection hidden="1"/>
    </xf>
    <xf numFmtId="0" fontId="20" fillId="2" borderId="147" xfId="0" applyFont="1" applyFill="1" applyBorder="1" applyAlignment="1" applyProtection="1">
      <alignment horizontal="center" vertical="center"/>
      <protection hidden="1"/>
    </xf>
    <xf numFmtId="49" fontId="20" fillId="2" borderId="147" xfId="0" applyNumberFormat="1" applyFont="1" applyFill="1" applyBorder="1" applyAlignment="1" applyProtection="1">
      <alignment horizontal="center" vertical="center"/>
      <protection hidden="1"/>
    </xf>
    <xf numFmtId="0" fontId="0" fillId="2" borderId="146" xfId="0" applyFill="1" applyBorder="1" applyAlignment="1" applyProtection="1">
      <alignment horizontal="center" vertical="center"/>
      <protection hidden="1"/>
    </xf>
    <xf numFmtId="0" fontId="0" fillId="2" borderId="126" xfId="0" applyFill="1" applyBorder="1" applyAlignment="1" applyProtection="1">
      <alignment horizontal="center" vertical="center"/>
      <protection hidden="1"/>
    </xf>
    <xf numFmtId="0" fontId="20" fillId="2" borderId="146" xfId="0" applyFont="1" applyFill="1" applyBorder="1" applyAlignment="1" applyProtection="1">
      <alignment horizontal="center"/>
      <protection hidden="1"/>
    </xf>
    <xf numFmtId="0" fontId="20" fillId="2" borderId="1" xfId="0" applyFont="1" applyFill="1" applyBorder="1" applyAlignment="1" applyProtection="1">
      <alignment horizontal="center"/>
      <protection hidden="1"/>
    </xf>
    <xf numFmtId="0" fontId="20" fillId="2" borderId="127" xfId="0" applyFont="1" applyFill="1" applyBorder="1" applyAlignment="1" applyProtection="1">
      <alignment horizontal="center"/>
      <protection hidden="1"/>
    </xf>
    <xf numFmtId="0" fontId="20" fillId="2" borderId="126" xfId="0" applyFont="1" applyFill="1" applyBorder="1" applyAlignment="1" applyProtection="1">
      <alignment horizontal="center"/>
      <protection hidden="1"/>
    </xf>
    <xf numFmtId="0" fontId="20" fillId="2" borderId="145" xfId="0" applyFont="1" applyFill="1" applyBorder="1" applyAlignment="1" applyProtection="1">
      <alignment horizontal="center"/>
      <protection hidden="1"/>
    </xf>
    <xf numFmtId="0" fontId="1" fillId="2" borderId="146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left"/>
      <protection hidden="1"/>
    </xf>
    <xf numFmtId="0" fontId="0" fillId="2" borderId="148" xfId="0" applyFill="1" applyBorder="1" applyAlignment="1" applyProtection="1">
      <alignment horizontal="center"/>
      <protection hidden="1"/>
    </xf>
    <xf numFmtId="1" fontId="0" fillId="2" borderId="112" xfId="0" applyNumberFormat="1" applyFill="1" applyBorder="1" applyAlignment="1" applyProtection="1">
      <alignment horizontal="center"/>
      <protection hidden="1"/>
    </xf>
    <xf numFmtId="1" fontId="0" fillId="2" borderId="129" xfId="0" applyNumberFormat="1" applyFill="1" applyBorder="1" applyAlignment="1" applyProtection="1">
      <alignment horizontal="center"/>
      <protection hidden="1"/>
    </xf>
    <xf numFmtId="1" fontId="0" fillId="2" borderId="113" xfId="0" applyNumberFormat="1" applyFill="1" applyBorder="1" applyAlignment="1" applyProtection="1">
      <alignment horizontal="center"/>
      <protection hidden="1"/>
    </xf>
    <xf numFmtId="0" fontId="1" fillId="2" borderId="143" xfId="0" applyFont="1" applyFill="1" applyBorder="1" applyAlignment="1" applyProtection="1">
      <alignment horizontal="center"/>
      <protection hidden="1"/>
    </xf>
    <xf numFmtId="0" fontId="0" fillId="2" borderId="24" xfId="0" applyFont="1" applyFill="1" applyBorder="1" applyAlignment="1" applyProtection="1">
      <alignment horizontal="left"/>
      <protection hidden="1"/>
    </xf>
    <xf numFmtId="0" fontId="0" fillId="2" borderId="146" xfId="0" applyFill="1" applyBorder="1" applyAlignment="1" applyProtection="1">
      <alignment horizontal="center"/>
      <protection hidden="1"/>
    </xf>
    <xf numFmtId="1" fontId="0" fillId="2" borderId="131" xfId="0" applyNumberFormat="1" applyFill="1" applyBorder="1" applyAlignment="1" applyProtection="1">
      <alignment horizontal="center"/>
      <protection hidden="1"/>
    </xf>
    <xf numFmtId="1" fontId="0" fillId="2" borderId="132" xfId="0" applyNumberFormat="1" applyFill="1" applyBorder="1" applyAlignment="1" applyProtection="1">
      <alignment horizontal="center"/>
      <protection hidden="1"/>
    </xf>
    <xf numFmtId="1" fontId="0" fillId="2" borderId="149" xfId="0" applyNumberFormat="1" applyFill="1" applyBorder="1" applyAlignment="1" applyProtection="1">
      <alignment horizontal="center"/>
      <protection hidden="1"/>
    </xf>
    <xf numFmtId="0" fontId="0" fillId="2" borderId="35" xfId="0" applyFont="1" applyFill="1" applyBorder="1" applyAlignment="1" applyProtection="1">
      <alignment horizontal="left"/>
      <protection hidden="1"/>
    </xf>
    <xf numFmtId="0" fontId="0" fillId="2" borderId="150" xfId="0" applyFill="1" applyBorder="1" applyAlignment="1" applyProtection="1">
      <alignment horizontal="center"/>
      <protection hidden="1"/>
    </xf>
    <xf numFmtId="1" fontId="0" fillId="2" borderId="116" xfId="0" applyNumberFormat="1" applyFill="1" applyBorder="1" applyAlignment="1" applyProtection="1">
      <alignment horizontal="center"/>
      <protection hidden="1"/>
    </xf>
    <xf numFmtId="1" fontId="0" fillId="2" borderId="121" xfId="0" applyNumberFormat="1" applyFill="1" applyBorder="1" applyAlignment="1" applyProtection="1">
      <alignment horizontal="center"/>
      <protection hidden="1"/>
    </xf>
    <xf numFmtId="1" fontId="0" fillId="2" borderId="117" xfId="0" applyNumberFormat="1" applyFill="1" applyBorder="1" applyAlignment="1" applyProtection="1">
      <alignment horizontal="center"/>
      <protection hidden="1"/>
    </xf>
    <xf numFmtId="0" fontId="0" fillId="2" borderId="151" xfId="0" applyFill="1" applyBorder="1" applyAlignment="1" applyProtection="1">
      <alignment horizontal="center"/>
      <protection hidden="1"/>
    </xf>
    <xf numFmtId="0" fontId="0" fillId="2" borderId="55" xfId="0" applyFont="1" applyFill="1" applyBorder="1" applyAlignment="1" applyProtection="1">
      <alignment horizontal="left"/>
      <protection hidden="1"/>
    </xf>
    <xf numFmtId="0" fontId="0" fillId="2" borderId="152" xfId="0" applyFill="1" applyBorder="1" applyAlignment="1" applyProtection="1">
      <alignment horizontal="center"/>
      <protection hidden="1"/>
    </xf>
    <xf numFmtId="1" fontId="0" fillId="2" borderId="118" xfId="0" applyNumberFormat="1" applyFill="1" applyBorder="1" applyAlignment="1" applyProtection="1">
      <alignment horizontal="center"/>
      <protection hidden="1"/>
    </xf>
    <xf numFmtId="1" fontId="0" fillId="2" borderId="137" xfId="0" applyNumberFormat="1" applyFill="1" applyBorder="1" applyAlignment="1" applyProtection="1">
      <alignment horizontal="center"/>
      <protection hidden="1"/>
    </xf>
    <xf numFmtId="1" fontId="0" fillId="2" borderId="119" xfId="0" applyNumberFormat="1" applyFill="1" applyBorder="1" applyAlignment="1" applyProtection="1">
      <alignment horizontal="center"/>
      <protection hidden="1"/>
    </xf>
    <xf numFmtId="0" fontId="1" fillId="2" borderId="148" xfId="0" applyFont="1" applyFill="1" applyBorder="1" applyAlignment="1" applyProtection="1">
      <alignment horizontal="center"/>
      <protection hidden="1"/>
    </xf>
    <xf numFmtId="3" fontId="0" fillId="2" borderId="112" xfId="0" applyNumberFormat="1" applyFill="1" applyBorder="1" applyAlignment="1" applyProtection="1">
      <alignment horizontal="center"/>
      <protection hidden="1"/>
    </xf>
    <xf numFmtId="3" fontId="0" fillId="2" borderId="129" xfId="0" applyNumberFormat="1" applyFill="1" applyBorder="1" applyAlignment="1" applyProtection="1">
      <alignment horizontal="center"/>
      <protection hidden="1"/>
    </xf>
    <xf numFmtId="49" fontId="1" fillId="2" borderId="148" xfId="0" applyNumberFormat="1" applyFont="1" applyFill="1" applyBorder="1" applyAlignment="1" applyProtection="1">
      <alignment horizontal="center"/>
      <protection hidden="1"/>
    </xf>
    <xf numFmtId="3" fontId="0" fillId="2" borderId="112" xfId="0" applyNumberFormat="1" applyFont="1" applyFill="1" applyBorder="1" applyAlignment="1" applyProtection="1">
      <alignment horizontal="center"/>
      <protection hidden="1"/>
    </xf>
    <xf numFmtId="49" fontId="0" fillId="2" borderId="143" xfId="0" applyNumberFormat="1" applyFill="1" applyBorder="1" applyAlignment="1" applyProtection="1">
      <alignment horizontal="center"/>
      <protection hidden="1"/>
    </xf>
    <xf numFmtId="3" fontId="0" fillId="2" borderId="131" xfId="0" applyNumberFormat="1" applyFill="1" applyBorder="1" applyAlignment="1" applyProtection="1">
      <alignment horizontal="center"/>
      <protection hidden="1"/>
    </xf>
    <xf numFmtId="3" fontId="0" fillId="2" borderId="132" xfId="0" applyNumberFormat="1" applyFill="1" applyBorder="1" applyAlignment="1" applyProtection="1">
      <alignment horizontal="center"/>
      <protection hidden="1"/>
    </xf>
    <xf numFmtId="0" fontId="0" fillId="2" borderId="143" xfId="0" applyFill="1" applyBorder="1" applyAlignment="1" applyProtection="1">
      <alignment horizontal="center"/>
      <protection hidden="1"/>
    </xf>
    <xf numFmtId="3" fontId="0" fillId="2" borderId="116" xfId="0" applyNumberFormat="1" applyFill="1" applyBorder="1" applyAlignment="1" applyProtection="1">
      <alignment horizontal="center"/>
      <protection hidden="1"/>
    </xf>
    <xf numFmtId="3" fontId="0" fillId="2" borderId="121" xfId="0" applyNumberFormat="1" applyFill="1" applyBorder="1" applyAlignment="1" applyProtection="1">
      <alignment horizontal="center"/>
      <protection hidden="1"/>
    </xf>
    <xf numFmtId="0" fontId="1" fillId="2" borderId="55" xfId="0" applyFont="1" applyFill="1" applyBorder="1" applyAlignment="1" applyProtection="1">
      <alignment horizontal="left"/>
      <protection hidden="1"/>
    </xf>
    <xf numFmtId="3" fontId="0" fillId="2" borderId="118" xfId="0" applyNumberFormat="1" applyFill="1" applyBorder="1" applyAlignment="1" applyProtection="1">
      <alignment horizontal="center"/>
      <protection hidden="1"/>
    </xf>
    <xf numFmtId="3" fontId="0" fillId="2" borderId="137" xfId="0" applyNumberFormat="1" applyFill="1" applyBorder="1" applyAlignment="1" applyProtection="1">
      <alignment horizontal="center"/>
      <protection hidden="1"/>
    </xf>
    <xf numFmtId="3" fontId="1" fillId="2" borderId="112" xfId="0" applyNumberFormat="1" applyFont="1" applyFill="1" applyBorder="1" applyAlignment="1" applyProtection="1">
      <alignment horizontal="center"/>
      <protection hidden="1"/>
    </xf>
    <xf numFmtId="3" fontId="1" fillId="2" borderId="129" xfId="0" applyNumberFormat="1" applyFont="1" applyFill="1" applyBorder="1" applyAlignment="1" applyProtection="1">
      <alignment horizontal="center"/>
      <protection hidden="1"/>
    </xf>
    <xf numFmtId="49" fontId="0" fillId="2" borderId="143" xfId="0" applyNumberFormat="1" applyFont="1" applyFill="1" applyBorder="1" applyAlignment="1" applyProtection="1">
      <alignment horizontal="center"/>
      <protection hidden="1"/>
    </xf>
    <xf numFmtId="49" fontId="0" fillId="2" borderId="146" xfId="0" applyNumberFormat="1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left"/>
      <protection hidden="1"/>
    </xf>
    <xf numFmtId="0" fontId="0" fillId="2" borderId="143" xfId="0" applyFill="1" applyBorder="1" applyAlignment="1" applyProtection="1">
      <alignment/>
      <protection hidden="1"/>
    </xf>
    <xf numFmtId="0" fontId="0" fillId="2" borderId="24" xfId="0" applyFill="1" applyBorder="1" applyAlignment="1" applyProtection="1">
      <alignment/>
      <protection hidden="1"/>
    </xf>
    <xf numFmtId="0" fontId="0" fillId="2" borderId="35" xfId="0" applyFill="1" applyBorder="1" applyAlignment="1" applyProtection="1">
      <alignment/>
      <protection hidden="1"/>
    </xf>
    <xf numFmtId="0" fontId="0" fillId="2" borderId="146" xfId="0" applyFill="1" applyBorder="1" applyAlignment="1" applyProtection="1">
      <alignment/>
      <protection hidden="1"/>
    </xf>
    <xf numFmtId="0" fontId="0" fillId="2" borderId="55" xfId="0" applyFill="1" applyBorder="1" applyAlignment="1" applyProtection="1">
      <alignment/>
      <protection hidden="1"/>
    </xf>
    <xf numFmtId="49" fontId="1" fillId="2" borderId="148" xfId="0" applyNumberFormat="1" applyFont="1" applyFill="1" applyBorder="1" applyAlignment="1" applyProtection="1">
      <alignment/>
      <protection hidden="1"/>
    </xf>
    <xf numFmtId="0" fontId="1" fillId="2" borderId="20" xfId="0" applyFont="1" applyFill="1" applyBorder="1" applyAlignment="1" applyProtection="1">
      <alignment/>
      <protection hidden="1"/>
    </xf>
    <xf numFmtId="0" fontId="1" fillId="2" borderId="148" xfId="0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3" fontId="0" fillId="2" borderId="127" xfId="0" applyNumberFormat="1" applyFill="1" applyBorder="1" applyAlignment="1" applyProtection="1">
      <alignment horizontal="center"/>
      <protection hidden="1"/>
    </xf>
    <xf numFmtId="3" fontId="0" fillId="2" borderId="126" xfId="0" applyNumberFormat="1" applyFill="1" applyBorder="1" applyAlignment="1" applyProtection="1">
      <alignment horizontal="center"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right"/>
      <protection hidden="1"/>
    </xf>
    <xf numFmtId="0" fontId="20" fillId="2" borderId="0" xfId="0" applyFont="1" applyFill="1" applyAlignment="1" applyProtection="1">
      <alignment/>
      <protection hidden="1"/>
    </xf>
    <xf numFmtId="0" fontId="0" fillId="2" borderId="139" xfId="0" applyFill="1" applyBorder="1" applyAlignment="1" applyProtection="1">
      <alignment horizontal="center" vertical="center"/>
      <protection hidden="1"/>
    </xf>
    <xf numFmtId="0" fontId="20" fillId="2" borderId="146" xfId="0" applyFont="1" applyFill="1" applyBorder="1" applyAlignment="1" applyProtection="1">
      <alignment horizontal="center" vertical="center"/>
      <protection hidden="1"/>
    </xf>
    <xf numFmtId="0" fontId="0" fillId="2" borderId="150" xfId="0" applyFill="1" applyBorder="1" applyAlignment="1" applyProtection="1">
      <alignment/>
      <protection hidden="1"/>
    </xf>
    <xf numFmtId="169" fontId="4" fillId="2" borderId="150" xfId="0" applyNumberFormat="1" applyFont="1" applyFill="1" applyBorder="1" applyAlignment="1" applyProtection="1">
      <alignment/>
      <protection hidden="1"/>
    </xf>
    <xf numFmtId="168" fontId="4" fillId="2" borderId="150" xfId="0" applyNumberFormat="1" applyFont="1" applyFill="1" applyBorder="1" applyAlignment="1" applyProtection="1">
      <alignment/>
      <protection hidden="1"/>
    </xf>
    <xf numFmtId="0" fontId="0" fillId="2" borderId="151" xfId="0" applyFill="1" applyBorder="1" applyAlignment="1" applyProtection="1">
      <alignment/>
      <protection hidden="1"/>
    </xf>
    <xf numFmtId="169" fontId="4" fillId="2" borderId="151" xfId="0" applyNumberFormat="1" applyFont="1" applyFill="1" applyBorder="1" applyAlignment="1" applyProtection="1">
      <alignment/>
      <protection hidden="1"/>
    </xf>
    <xf numFmtId="168" fontId="4" fillId="2" borderId="151" xfId="0" applyNumberFormat="1" applyFont="1" applyFill="1" applyBorder="1" applyAlignment="1" applyProtection="1">
      <alignment/>
      <protection hidden="1"/>
    </xf>
    <xf numFmtId="0" fontId="0" fillId="2" borderId="153" xfId="0" applyFill="1" applyBorder="1" applyAlignment="1" applyProtection="1">
      <alignment/>
      <protection hidden="1"/>
    </xf>
    <xf numFmtId="169" fontId="4" fillId="2" borderId="153" xfId="0" applyNumberFormat="1" applyFont="1" applyFill="1" applyBorder="1" applyAlignment="1" applyProtection="1">
      <alignment/>
      <protection hidden="1"/>
    </xf>
    <xf numFmtId="168" fontId="4" fillId="2" borderId="153" xfId="0" applyNumberFormat="1" applyFont="1" applyFill="1" applyBorder="1" applyAlignment="1" applyProtection="1">
      <alignment/>
      <protection hidden="1"/>
    </xf>
    <xf numFmtId="0" fontId="0" fillId="2" borderId="148" xfId="0" applyFill="1" applyBorder="1" applyAlignment="1" applyProtection="1">
      <alignment/>
      <protection hidden="1"/>
    </xf>
    <xf numFmtId="169" fontId="5" fillId="2" borderId="148" xfId="0" applyNumberFormat="1" applyFont="1" applyFill="1" applyBorder="1" applyAlignment="1" applyProtection="1">
      <alignment/>
      <protection hidden="1"/>
    </xf>
    <xf numFmtId="168" fontId="5" fillId="2" borderId="148" xfId="0" applyNumberFormat="1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left"/>
      <protection hidden="1"/>
    </xf>
    <xf numFmtId="0" fontId="37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5" fillId="2" borderId="150" xfId="0" applyFont="1" applyFill="1" applyBorder="1" applyAlignment="1" applyProtection="1">
      <alignment/>
      <protection hidden="1"/>
    </xf>
    <xf numFmtId="168" fontId="4" fillId="2" borderId="133" xfId="0" applyNumberFormat="1" applyFont="1" applyFill="1" applyBorder="1" applyAlignment="1" applyProtection="1">
      <alignment/>
      <protection hidden="1"/>
    </xf>
    <xf numFmtId="168" fontId="4" fillId="2" borderId="154" xfId="0" applyNumberFormat="1" applyFont="1" applyFill="1" applyBorder="1" applyAlignment="1" applyProtection="1">
      <alignment/>
      <protection hidden="1"/>
    </xf>
    <xf numFmtId="168" fontId="4" fillId="2" borderId="155" xfId="0" applyNumberFormat="1" applyFont="1" applyFill="1" applyBorder="1" applyAlignment="1" applyProtection="1">
      <alignment/>
      <protection hidden="1"/>
    </xf>
    <xf numFmtId="168" fontId="35" fillId="2" borderId="115" xfId="0" applyNumberFormat="1" applyFont="1" applyFill="1" applyBorder="1" applyAlignment="1" applyProtection="1">
      <alignment/>
      <protection hidden="1"/>
    </xf>
    <xf numFmtId="0" fontId="4" fillId="2" borderId="151" xfId="0" applyFont="1" applyFill="1" applyBorder="1" applyAlignment="1" applyProtection="1">
      <alignment/>
      <protection hidden="1"/>
    </xf>
    <xf numFmtId="168" fontId="4" fillId="2" borderId="134" xfId="0" applyNumberFormat="1" applyFont="1" applyFill="1" applyBorder="1" applyAlignment="1" applyProtection="1">
      <alignment/>
      <protection hidden="1"/>
    </xf>
    <xf numFmtId="168" fontId="4" fillId="2" borderId="156" xfId="0" applyNumberFormat="1" applyFont="1" applyFill="1" applyBorder="1" applyAlignment="1" applyProtection="1">
      <alignment/>
      <protection hidden="1"/>
    </xf>
    <xf numFmtId="168" fontId="35" fillId="2" borderId="117" xfId="0" applyNumberFormat="1" applyFont="1" applyFill="1" applyBorder="1" applyAlignment="1" applyProtection="1">
      <alignment/>
      <protection hidden="1"/>
    </xf>
    <xf numFmtId="0" fontId="5" fillId="2" borderId="151" xfId="0" applyFont="1" applyFill="1" applyBorder="1" applyAlignment="1" applyProtection="1">
      <alignment/>
      <protection hidden="1"/>
    </xf>
    <xf numFmtId="0" fontId="4" fillId="2" borderId="152" xfId="0" applyFont="1" applyFill="1" applyBorder="1" applyAlignment="1" applyProtection="1">
      <alignment/>
      <protection hidden="1"/>
    </xf>
    <xf numFmtId="168" fontId="4" fillId="2" borderId="138" xfId="0" applyNumberFormat="1" applyFont="1" applyFill="1" applyBorder="1" applyAlignment="1" applyProtection="1">
      <alignment/>
      <protection hidden="1"/>
    </xf>
    <xf numFmtId="168" fontId="4" fillId="2" borderId="157" xfId="0" applyNumberFormat="1" applyFont="1" applyFill="1" applyBorder="1" applyAlignment="1" applyProtection="1">
      <alignment/>
      <protection hidden="1"/>
    </xf>
    <xf numFmtId="168" fontId="35" fillId="2" borderId="119" xfId="0" applyNumberFormat="1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1" fillId="2" borderId="139" xfId="0" applyFont="1" applyFill="1" applyBorder="1" applyAlignment="1" applyProtection="1">
      <alignment horizontal="center"/>
      <protection hidden="1"/>
    </xf>
    <xf numFmtId="0" fontId="1" fillId="2" borderId="64" xfId="0" applyFont="1" applyFill="1" applyBorder="1" applyAlignment="1" applyProtection="1">
      <alignment horizontal="center"/>
      <protection hidden="1"/>
    </xf>
    <xf numFmtId="0" fontId="1" fillId="2" borderId="141" xfId="0" applyFont="1" applyFill="1" applyBorder="1" applyAlignment="1" applyProtection="1">
      <alignment horizontal="center"/>
      <protection hidden="1"/>
    </xf>
    <xf numFmtId="0" fontId="1" fillId="2" borderId="146" xfId="0" applyFont="1" applyFill="1" applyBorder="1" applyAlignment="1" applyProtection="1">
      <alignment horizontal="center"/>
      <protection hidden="1"/>
    </xf>
    <xf numFmtId="0" fontId="1" fillId="2" borderId="128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45" xfId="0" applyFont="1" applyFill="1" applyBorder="1" applyAlignment="1" applyProtection="1">
      <alignment horizontal="center"/>
      <protection hidden="1"/>
    </xf>
    <xf numFmtId="0" fontId="20" fillId="2" borderId="112" xfId="0" applyFont="1" applyFill="1" applyBorder="1" applyAlignment="1" applyProtection="1">
      <alignment horizontal="center"/>
      <protection hidden="1"/>
    </xf>
    <xf numFmtId="0" fontId="20" fillId="2" borderId="130" xfId="0" applyFont="1" applyFill="1" applyBorder="1" applyAlignment="1" applyProtection="1">
      <alignment horizontal="center"/>
      <protection hidden="1"/>
    </xf>
    <xf numFmtId="0" fontId="20" fillId="2" borderId="113" xfId="0" applyFont="1" applyFill="1" applyBorder="1" applyAlignment="1" applyProtection="1">
      <alignment horizontal="center"/>
      <protection hidden="1"/>
    </xf>
    <xf numFmtId="0" fontId="18" fillId="2" borderId="131" xfId="0" applyFont="1" applyFill="1" applyBorder="1" applyAlignment="1" applyProtection="1">
      <alignment horizontal="left" vertical="center" wrapText="1" indent="1"/>
      <protection hidden="1"/>
    </xf>
    <xf numFmtId="0" fontId="18" fillId="2" borderId="133" xfId="0" applyFont="1" applyFill="1" applyBorder="1" applyAlignment="1" applyProtection="1">
      <alignment horizontal="center" vertical="center"/>
      <protection hidden="1"/>
    </xf>
    <xf numFmtId="168" fontId="18" fillId="2" borderId="133" xfId="0" applyNumberFormat="1" applyFont="1" applyFill="1" applyBorder="1" applyAlignment="1" applyProtection="1">
      <alignment horizontal="right" vertical="center"/>
      <protection hidden="1"/>
    </xf>
    <xf numFmtId="168" fontId="18" fillId="2" borderId="149" xfId="0" applyNumberFormat="1" applyFont="1" applyFill="1" applyBorder="1" applyAlignment="1" applyProtection="1">
      <alignment horizontal="right" vertical="center"/>
      <protection hidden="1"/>
    </xf>
    <xf numFmtId="0" fontId="0" fillId="2" borderId="131" xfId="0" applyFill="1" applyBorder="1" applyAlignment="1" applyProtection="1">
      <alignment vertical="center"/>
      <protection hidden="1"/>
    </xf>
    <xf numFmtId="0" fontId="0" fillId="2" borderId="133" xfId="0" applyFill="1" applyBorder="1" applyAlignment="1" applyProtection="1">
      <alignment vertical="center"/>
      <protection hidden="1"/>
    </xf>
    <xf numFmtId="168" fontId="0" fillId="2" borderId="133" xfId="0" applyNumberFormat="1" applyFill="1" applyBorder="1" applyAlignment="1" applyProtection="1">
      <alignment horizontal="right" vertical="center"/>
      <protection hidden="1"/>
    </xf>
    <xf numFmtId="168" fontId="0" fillId="2" borderId="149" xfId="0" applyNumberFormat="1" applyFill="1" applyBorder="1" applyAlignment="1" applyProtection="1">
      <alignment horizontal="right" vertical="center"/>
      <protection hidden="1"/>
    </xf>
    <xf numFmtId="0" fontId="0" fillId="2" borderId="125" xfId="0" applyFill="1" applyBorder="1" applyAlignment="1" applyProtection="1">
      <alignment vertical="center"/>
      <protection hidden="1"/>
    </xf>
    <xf numFmtId="0" fontId="0" fillId="2" borderId="158" xfId="0" applyFill="1" applyBorder="1" applyAlignment="1" applyProtection="1">
      <alignment vertical="center"/>
      <protection hidden="1"/>
    </xf>
    <xf numFmtId="168" fontId="0" fillId="2" borderId="158" xfId="0" applyNumberFormat="1" applyFill="1" applyBorder="1" applyAlignment="1" applyProtection="1">
      <alignment horizontal="right" vertical="center"/>
      <protection hidden="1"/>
    </xf>
    <xf numFmtId="168" fontId="0" fillId="2" borderId="147" xfId="0" applyNumberFormat="1" applyFill="1" applyBorder="1" applyAlignment="1" applyProtection="1">
      <alignment horizontal="right" vertical="center"/>
      <protection hidden="1"/>
    </xf>
    <xf numFmtId="0" fontId="1" fillId="2" borderId="112" xfId="0" applyFont="1" applyFill="1" applyBorder="1" applyAlignment="1" applyProtection="1">
      <alignment horizontal="left" vertical="center" indent="1"/>
      <protection hidden="1"/>
    </xf>
    <xf numFmtId="0" fontId="15" fillId="2" borderId="130" xfId="0" applyFont="1" applyFill="1" applyBorder="1" applyAlignment="1" applyProtection="1">
      <alignment vertical="center"/>
      <protection hidden="1"/>
    </xf>
    <xf numFmtId="168" fontId="15" fillId="2" borderId="130" xfId="0" applyNumberFormat="1" applyFont="1" applyFill="1" applyBorder="1" applyAlignment="1" applyProtection="1">
      <alignment horizontal="right" vertical="center"/>
      <protection hidden="1"/>
    </xf>
    <xf numFmtId="168" fontId="15" fillId="2" borderId="113" xfId="0" applyNumberFormat="1" applyFont="1" applyFill="1" applyBorder="1" applyAlignment="1" applyProtection="1">
      <alignment horizontal="right" vertical="center"/>
      <protection hidden="1"/>
    </xf>
    <xf numFmtId="0" fontId="0" fillId="2" borderId="0" xfId="0" applyFill="1" applyAlignment="1" applyProtection="1">
      <alignment horizontal="left" indent="10"/>
      <protection hidden="1"/>
    </xf>
    <xf numFmtId="49" fontId="0" fillId="2" borderId="0" xfId="0" applyNumberFormat="1" applyFill="1" applyAlignment="1" applyProtection="1">
      <alignment horizontal="left"/>
      <protection hidden="1"/>
    </xf>
    <xf numFmtId="0" fontId="1" fillId="2" borderId="141" xfId="0" applyFont="1" applyFill="1" applyBorder="1" applyAlignment="1" applyProtection="1">
      <alignment horizontal="center" vertical="center"/>
      <protection hidden="1"/>
    </xf>
    <xf numFmtId="0" fontId="1" fillId="2" borderId="127" xfId="0" applyFont="1" applyFill="1" applyBorder="1" applyAlignment="1" applyProtection="1">
      <alignment horizontal="center" vertical="center"/>
      <protection hidden="1"/>
    </xf>
    <xf numFmtId="0" fontId="1" fillId="2" borderId="145" xfId="0" applyFont="1" applyFill="1" applyBorder="1" applyAlignment="1" applyProtection="1">
      <alignment horizontal="center" vertical="center"/>
      <protection hidden="1"/>
    </xf>
    <xf numFmtId="0" fontId="20" fillId="2" borderId="112" xfId="0" applyFont="1" applyFill="1" applyBorder="1" applyAlignment="1" applyProtection="1">
      <alignment horizontal="center" vertical="center"/>
      <protection hidden="1"/>
    </xf>
    <xf numFmtId="0" fontId="20" fillId="2" borderId="113" xfId="0" applyFont="1" applyFill="1" applyBorder="1" applyAlignment="1" applyProtection="1">
      <alignment horizontal="center" vertical="center"/>
      <protection hidden="1"/>
    </xf>
    <xf numFmtId="0" fontId="20" fillId="2" borderId="148" xfId="0" applyFont="1" applyFill="1" applyBorder="1" applyAlignment="1" applyProtection="1">
      <alignment horizontal="center" vertical="center"/>
      <protection hidden="1"/>
    </xf>
    <xf numFmtId="0" fontId="20" fillId="2" borderId="130" xfId="0" applyFont="1" applyFill="1" applyBorder="1" applyAlignment="1" applyProtection="1">
      <alignment horizontal="center" vertical="center"/>
      <protection hidden="1"/>
    </xf>
    <xf numFmtId="49" fontId="0" fillId="2" borderId="131" xfId="0" applyNumberFormat="1" applyFill="1" applyBorder="1" applyAlignment="1" applyProtection="1">
      <alignment horizontal="center" vertical="center"/>
      <protection hidden="1"/>
    </xf>
    <xf numFmtId="49" fontId="0" fillId="2" borderId="149" xfId="0" applyNumberFormat="1" applyFill="1" applyBorder="1" applyAlignment="1" applyProtection="1">
      <alignment horizontal="center" vertical="center"/>
      <protection hidden="1"/>
    </xf>
    <xf numFmtId="0" fontId="0" fillId="2" borderId="150" xfId="0" applyFill="1" applyBorder="1" applyAlignment="1" applyProtection="1">
      <alignment horizontal="center" vertical="center"/>
      <protection hidden="1"/>
    </xf>
    <xf numFmtId="49" fontId="0" fillId="2" borderId="125" xfId="0" applyNumberFormat="1" applyFill="1" applyBorder="1" applyAlignment="1" applyProtection="1">
      <alignment vertical="center"/>
      <protection hidden="1"/>
    </xf>
    <xf numFmtId="49" fontId="0" fillId="2" borderId="147" xfId="0" applyNumberFormat="1" applyFill="1" applyBorder="1" applyAlignment="1" applyProtection="1">
      <alignment horizontal="center" vertical="center"/>
      <protection hidden="1"/>
    </xf>
    <xf numFmtId="0" fontId="1" fillId="2" borderId="112" xfId="0" applyFont="1" applyFill="1" applyBorder="1" applyAlignment="1" applyProtection="1">
      <alignment vertical="center"/>
      <protection hidden="1"/>
    </xf>
    <xf numFmtId="0" fontId="0" fillId="2" borderId="113" xfId="0" applyFill="1" applyBorder="1" applyAlignment="1" applyProtection="1">
      <alignment vertical="center"/>
      <protection hidden="1"/>
    </xf>
    <xf numFmtId="0" fontId="0" fillId="2" borderId="148" xfId="0" applyFill="1" applyBorder="1" applyAlignment="1" applyProtection="1">
      <alignment horizontal="center" vertical="center"/>
      <protection hidden="1"/>
    </xf>
    <xf numFmtId="168" fontId="0" fillId="2" borderId="130" xfId="0" applyNumberFormat="1" applyFill="1" applyBorder="1" applyAlignment="1" applyProtection="1">
      <alignment horizontal="right" vertical="center"/>
      <protection hidden="1"/>
    </xf>
    <xf numFmtId="168" fontId="0" fillId="2" borderId="113" xfId="0" applyNumberFormat="1" applyFill="1" applyBorder="1" applyAlignment="1" applyProtection="1">
      <alignment horizontal="right" vertical="center"/>
      <protection hidden="1"/>
    </xf>
    <xf numFmtId="0" fontId="12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25" fillId="2" borderId="156" xfId="0" applyFont="1" applyFill="1" applyBorder="1" applyAlignment="1" applyProtection="1">
      <alignment horizontal="center" vertical="center"/>
      <protection hidden="1"/>
    </xf>
    <xf numFmtId="0" fontId="36" fillId="2" borderId="156" xfId="0" applyFont="1" applyFill="1" applyBorder="1" applyAlignment="1" applyProtection="1">
      <alignment horizontal="center" vertical="center" wrapText="1"/>
      <protection hidden="1"/>
    </xf>
    <xf numFmtId="0" fontId="0" fillId="2" borderId="156" xfId="0" applyFill="1" applyBorder="1" applyAlignment="1" applyProtection="1">
      <alignment horizontal="left" vertical="center" indent="1"/>
      <protection hidden="1"/>
    </xf>
    <xf numFmtId="0" fontId="31" fillId="2" borderId="159" xfId="0" applyFont="1" applyFill="1" applyBorder="1" applyAlignment="1" applyProtection="1">
      <alignment horizontal="left" vertical="center" indent="1"/>
      <protection hidden="1"/>
    </xf>
    <xf numFmtId="0" fontId="0" fillId="2" borderId="134" xfId="0" applyFill="1" applyBorder="1" applyAlignment="1" applyProtection="1">
      <alignment horizontal="center" vertical="center"/>
      <protection hidden="1"/>
    </xf>
    <xf numFmtId="169" fontId="31" fillId="2" borderId="156" xfId="0" applyNumberFormat="1" applyFont="1" applyFill="1" applyBorder="1" applyAlignment="1" applyProtection="1">
      <alignment horizontal="right" vertical="center"/>
      <protection hidden="1"/>
    </xf>
    <xf numFmtId="0" fontId="0" fillId="2" borderId="160" xfId="0" applyFill="1" applyBorder="1" applyAlignment="1" applyProtection="1">
      <alignment horizontal="left" vertical="center" indent="1"/>
      <protection hidden="1"/>
    </xf>
    <xf numFmtId="0" fontId="31" fillId="2" borderId="124" xfId="0" applyFont="1" applyFill="1" applyBorder="1" applyAlignment="1" applyProtection="1">
      <alignment horizontal="left" vertical="center" indent="1"/>
      <protection hidden="1"/>
    </xf>
    <xf numFmtId="0" fontId="0" fillId="2" borderId="136" xfId="0" applyFill="1" applyBorder="1" applyAlignment="1" applyProtection="1">
      <alignment horizontal="center" vertical="center"/>
      <protection hidden="1"/>
    </xf>
    <xf numFmtId="169" fontId="31" fillId="2" borderId="160" xfId="0" applyNumberFormat="1" applyFont="1" applyFill="1" applyBorder="1" applyAlignment="1" applyProtection="1">
      <alignment horizontal="right" vertical="center"/>
      <protection hidden="1"/>
    </xf>
    <xf numFmtId="0" fontId="1" fillId="2" borderId="112" xfId="0" applyFont="1" applyFill="1" applyBorder="1" applyAlignment="1" applyProtection="1">
      <alignment horizontal="center" vertical="center"/>
      <protection hidden="1"/>
    </xf>
    <xf numFmtId="0" fontId="30" fillId="2" borderId="161" xfId="0" applyFont="1" applyFill="1" applyBorder="1" applyAlignment="1" applyProtection="1">
      <alignment horizontal="left" vertical="center" indent="1"/>
      <protection hidden="1"/>
    </xf>
    <xf numFmtId="0" fontId="1" fillId="2" borderId="130" xfId="0" applyFont="1" applyFill="1" applyBorder="1" applyAlignment="1" applyProtection="1">
      <alignment horizontal="center" vertical="center"/>
      <protection hidden="1"/>
    </xf>
    <xf numFmtId="169" fontId="30" fillId="2" borderId="162" xfId="0" applyNumberFormat="1" applyFont="1" applyFill="1" applyBorder="1" applyAlignment="1" applyProtection="1">
      <alignment horizontal="right" vertical="center"/>
      <protection hidden="1"/>
    </xf>
    <xf numFmtId="169" fontId="30" fillId="2" borderId="129" xfId="0" applyNumberFormat="1" applyFont="1" applyFill="1" applyBorder="1" applyAlignment="1" applyProtection="1">
      <alignment horizontal="right" vertical="center"/>
      <protection hidden="1"/>
    </xf>
    <xf numFmtId="0" fontId="1" fillId="2" borderId="158" xfId="0" applyFont="1" applyFill="1" applyBorder="1" applyAlignment="1" applyProtection="1">
      <alignment vertical="center"/>
      <protection hidden="1"/>
    </xf>
    <xf numFmtId="0" fontId="30" fillId="2" borderId="122" xfId="0" applyFont="1" applyFill="1" applyBorder="1" applyAlignment="1" applyProtection="1">
      <alignment horizontal="left" vertical="center" indent="1"/>
      <protection hidden="1"/>
    </xf>
    <xf numFmtId="0" fontId="1" fillId="2" borderId="158" xfId="0" applyFont="1" applyFill="1" applyBorder="1" applyAlignment="1" applyProtection="1">
      <alignment horizontal="center" vertical="center"/>
      <protection hidden="1"/>
    </xf>
    <xf numFmtId="169" fontId="30" fillId="2" borderId="163" xfId="0" applyNumberFormat="1" applyFont="1" applyFill="1" applyBorder="1" applyAlignment="1" applyProtection="1">
      <alignment vertical="center"/>
      <protection hidden="1"/>
    </xf>
    <xf numFmtId="169" fontId="31" fillId="2" borderId="122" xfId="0" applyNumberFormat="1" applyFont="1" applyFill="1" applyBorder="1" applyAlignment="1" applyProtection="1">
      <alignment vertical="center"/>
      <protection hidden="1"/>
    </xf>
    <xf numFmtId="169" fontId="31" fillId="2" borderId="156" xfId="0" applyNumberFormat="1" applyFont="1" applyFill="1" applyBorder="1" applyAlignment="1" applyProtection="1">
      <alignment vertical="center"/>
      <protection hidden="1"/>
    </xf>
    <xf numFmtId="169" fontId="31" fillId="2" borderId="160" xfId="0" applyNumberFormat="1" applyFont="1" applyFill="1" applyBorder="1" applyAlignment="1" applyProtection="1">
      <alignment vertical="center"/>
      <protection hidden="1"/>
    </xf>
    <xf numFmtId="0" fontId="30" fillId="2" borderId="161" xfId="0" applyFont="1" applyFill="1" applyBorder="1" applyAlignment="1" applyProtection="1">
      <alignment vertical="center"/>
      <protection hidden="1"/>
    </xf>
    <xf numFmtId="169" fontId="30" fillId="2" borderId="162" xfId="0" applyNumberFormat="1" applyFont="1" applyFill="1" applyBorder="1" applyAlignment="1" applyProtection="1">
      <alignment vertic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/>
      <protection hidden="1"/>
    </xf>
    <xf numFmtId="0" fontId="38" fillId="2" borderId="148" xfId="0" applyFont="1" applyFill="1" applyBorder="1" applyAlignment="1" applyProtection="1">
      <alignment horizontal="center" vertical="center"/>
      <protection hidden="1"/>
    </xf>
    <xf numFmtId="0" fontId="0" fillId="2" borderId="131" xfId="0" applyFill="1" applyBorder="1" applyAlignment="1" applyProtection="1">
      <alignment horizontal="center" vertical="center"/>
      <protection hidden="1"/>
    </xf>
    <xf numFmtId="0" fontId="0" fillId="2" borderId="154" xfId="0" applyFill="1" applyBorder="1" applyAlignment="1" applyProtection="1">
      <alignment horizontal="left" vertical="center" indent="1"/>
      <protection hidden="1"/>
    </xf>
    <xf numFmtId="0" fontId="0" fillId="2" borderId="154" xfId="0" applyFill="1" applyBorder="1" applyAlignment="1" applyProtection="1">
      <alignment horizontal="center" vertical="center"/>
      <protection hidden="1"/>
    </xf>
    <xf numFmtId="14" fontId="0" fillId="2" borderId="154" xfId="0" applyNumberFormat="1" applyFill="1" applyBorder="1" applyAlignment="1" applyProtection="1">
      <alignment horizontal="center" vertical="center"/>
      <protection hidden="1"/>
    </xf>
    <xf numFmtId="168" fontId="0" fillId="2" borderId="154" xfId="0" applyNumberFormat="1" applyFill="1" applyBorder="1" applyAlignment="1" applyProtection="1">
      <alignment vertical="center"/>
      <protection hidden="1"/>
    </xf>
    <xf numFmtId="0" fontId="0" fillId="2" borderId="132" xfId="0" applyFill="1" applyBorder="1" applyAlignment="1" applyProtection="1">
      <alignment vertical="center"/>
      <protection hidden="1"/>
    </xf>
    <xf numFmtId="0" fontId="0" fillId="2" borderId="116" xfId="0" applyFill="1" applyBorder="1" applyAlignment="1" applyProtection="1">
      <alignment horizontal="center" vertical="center"/>
      <protection hidden="1"/>
    </xf>
    <xf numFmtId="0" fontId="0" fillId="2" borderId="156" xfId="0" applyFill="1" applyBorder="1" applyAlignment="1" applyProtection="1">
      <alignment horizontal="center" vertical="center"/>
      <protection hidden="1"/>
    </xf>
    <xf numFmtId="168" fontId="0" fillId="2" borderId="156" xfId="0" applyNumberFormat="1" applyFill="1" applyBorder="1" applyAlignment="1" applyProtection="1">
      <alignment vertical="center"/>
      <protection hidden="1"/>
    </xf>
    <xf numFmtId="0" fontId="0" fillId="2" borderId="121" xfId="0" applyFill="1" applyBorder="1" applyAlignment="1" applyProtection="1">
      <alignment vertical="center"/>
      <protection hidden="1"/>
    </xf>
    <xf numFmtId="0" fontId="0" fillId="2" borderId="123" xfId="0" applyFill="1" applyBorder="1" applyAlignment="1" applyProtection="1">
      <alignment horizontal="center" vertical="center"/>
      <protection hidden="1"/>
    </xf>
    <xf numFmtId="0" fontId="0" fillId="2" borderId="160" xfId="0" applyFill="1" applyBorder="1" applyAlignment="1" applyProtection="1">
      <alignment vertical="center"/>
      <protection hidden="1"/>
    </xf>
    <xf numFmtId="0" fontId="0" fillId="2" borderId="135" xfId="0" applyFill="1" applyBorder="1" applyAlignment="1" applyProtection="1">
      <alignment vertical="center"/>
      <protection hidden="1"/>
    </xf>
    <xf numFmtId="0" fontId="0" fillId="2" borderId="112" xfId="0" applyFill="1" applyBorder="1" applyAlignment="1" applyProtection="1">
      <alignment horizontal="center" vertical="center"/>
      <protection hidden="1"/>
    </xf>
    <xf numFmtId="0" fontId="0" fillId="2" borderId="162" xfId="0" applyFill="1" applyBorder="1" applyAlignment="1" applyProtection="1">
      <alignment vertical="center"/>
      <protection hidden="1"/>
    </xf>
    <xf numFmtId="0" fontId="0" fillId="2" borderId="162" xfId="0" applyFill="1" applyBorder="1" applyAlignment="1" applyProtection="1">
      <alignment horizontal="center" vertical="center"/>
      <protection hidden="1"/>
    </xf>
    <xf numFmtId="168" fontId="0" fillId="2" borderId="162" xfId="0" applyNumberFormat="1" applyFill="1" applyBorder="1" applyAlignment="1" applyProtection="1">
      <alignment vertical="center"/>
      <protection hidden="1"/>
    </xf>
    <xf numFmtId="0" fontId="0" fillId="2" borderId="129" xfId="0" applyFill="1" applyBorder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20" fillId="3" borderId="0" xfId="0" applyFont="1" applyFill="1" applyAlignment="1">
      <alignment/>
    </xf>
    <xf numFmtId="0" fontId="21" fillId="2" borderId="0" xfId="0" applyFont="1" applyFill="1" applyAlignment="1" applyProtection="1">
      <alignment/>
      <protection hidden="1"/>
    </xf>
    <xf numFmtId="0" fontId="39" fillId="2" borderId="0" xfId="0" applyFont="1" applyFill="1" applyAlignment="1" applyProtection="1">
      <alignment/>
      <protection hidden="1"/>
    </xf>
    <xf numFmtId="0" fontId="9" fillId="2" borderId="148" xfId="0" applyFont="1" applyFill="1" applyBorder="1" applyAlignment="1" applyProtection="1">
      <alignment horizontal="center" vertical="center" wrapText="1"/>
      <protection hidden="1"/>
    </xf>
    <xf numFmtId="0" fontId="9" fillId="2" borderId="130" xfId="0" applyFont="1" applyFill="1" applyBorder="1" applyAlignment="1" applyProtection="1">
      <alignment horizontal="center" vertical="center" wrapText="1"/>
      <protection hidden="1"/>
    </xf>
    <xf numFmtId="0" fontId="9" fillId="2" borderId="162" xfId="0" applyFont="1" applyFill="1" applyBorder="1" applyAlignment="1" applyProtection="1">
      <alignment horizontal="center" vertical="center" wrapText="1"/>
      <protection hidden="1"/>
    </xf>
    <xf numFmtId="0" fontId="9" fillId="2" borderId="161" xfId="0" applyFont="1" applyFill="1" applyBorder="1" applyAlignment="1" applyProtection="1">
      <alignment horizontal="center" vertical="center" wrapText="1"/>
      <protection hidden="1"/>
    </xf>
    <xf numFmtId="0" fontId="9" fillId="2" borderId="112" xfId="0" applyFont="1" applyFill="1" applyBorder="1" applyAlignment="1" applyProtection="1">
      <alignment horizontal="center" vertical="center" wrapText="1"/>
      <protection hidden="1"/>
    </xf>
    <xf numFmtId="0" fontId="9" fillId="2" borderId="129" xfId="0" applyFont="1" applyFill="1" applyBorder="1" applyAlignment="1" applyProtection="1">
      <alignment horizontal="center" vertical="center" wrapText="1"/>
      <protection hidden="1"/>
    </xf>
    <xf numFmtId="0" fontId="41" fillId="2" borderId="164" xfId="0" applyFont="1" applyFill="1" applyBorder="1" applyAlignment="1" applyProtection="1">
      <alignment horizontal="center" vertical="center" wrapText="1"/>
      <protection hidden="1"/>
    </xf>
    <xf numFmtId="0" fontId="41" fillId="2" borderId="165" xfId="0" applyFont="1" applyFill="1" applyBorder="1" applyAlignment="1" applyProtection="1">
      <alignment horizontal="center" vertical="center" wrapText="1"/>
      <protection hidden="1"/>
    </xf>
    <xf numFmtId="0" fontId="41" fillId="2" borderId="155" xfId="0" applyFont="1" applyFill="1" applyBorder="1" applyAlignment="1" applyProtection="1">
      <alignment horizontal="center" vertical="center" wrapText="1"/>
      <protection hidden="1"/>
    </xf>
    <xf numFmtId="0" fontId="41" fillId="2" borderId="166" xfId="0" applyFont="1" applyFill="1" applyBorder="1" applyAlignment="1" applyProtection="1">
      <alignment horizontal="center" vertical="center" wrapText="1"/>
      <protection hidden="1"/>
    </xf>
    <xf numFmtId="0" fontId="41" fillId="2" borderId="114" xfId="0" applyFont="1" applyFill="1" applyBorder="1" applyAlignment="1" applyProtection="1">
      <alignment horizontal="center" vertical="center" wrapText="1"/>
      <protection hidden="1"/>
    </xf>
    <xf numFmtId="0" fontId="41" fillId="2" borderId="167" xfId="0" applyFont="1" applyFill="1" applyBorder="1" applyAlignment="1" applyProtection="1">
      <alignment horizontal="center" vertical="center" wrapText="1"/>
      <protection hidden="1"/>
    </xf>
    <xf numFmtId="0" fontId="9" fillId="2" borderId="151" xfId="0" applyFont="1" applyFill="1" applyBorder="1" applyAlignment="1" applyProtection="1">
      <alignment horizontal="left" vertical="center" wrapText="1"/>
      <protection hidden="1"/>
    </xf>
    <xf numFmtId="168" fontId="31" fillId="2" borderId="134" xfId="0" applyNumberFormat="1" applyFont="1" applyFill="1" applyBorder="1" applyAlignment="1" applyProtection="1">
      <alignment/>
      <protection hidden="1"/>
    </xf>
    <xf numFmtId="168" fontId="31" fillId="2" borderId="156" xfId="0" applyNumberFormat="1" applyFont="1" applyFill="1" applyBorder="1" applyAlignment="1" applyProtection="1">
      <alignment/>
      <protection hidden="1"/>
    </xf>
    <xf numFmtId="168" fontId="31" fillId="2" borderId="159" xfId="0" applyNumberFormat="1" applyFont="1" applyFill="1" applyBorder="1" applyAlignment="1" applyProtection="1">
      <alignment/>
      <protection hidden="1"/>
    </xf>
    <xf numFmtId="168" fontId="31" fillId="2" borderId="116" xfId="0" applyNumberFormat="1" applyFont="1" applyFill="1" applyBorder="1" applyAlignment="1" applyProtection="1">
      <alignment/>
      <protection hidden="1"/>
    </xf>
    <xf numFmtId="168" fontId="31" fillId="2" borderId="121" xfId="0" applyNumberFormat="1" applyFont="1" applyFill="1" applyBorder="1" applyAlignment="1" applyProtection="1">
      <alignment/>
      <protection hidden="1"/>
    </xf>
    <xf numFmtId="0" fontId="12" fillId="2" borderId="153" xfId="0" applyFont="1" applyFill="1" applyBorder="1" applyAlignment="1" applyProtection="1">
      <alignment horizontal="left" vertical="center" wrapText="1"/>
      <protection hidden="1"/>
    </xf>
    <xf numFmtId="168" fontId="31" fillId="2" borderId="136" xfId="0" applyNumberFormat="1" applyFont="1" applyFill="1" applyBorder="1" applyAlignment="1" applyProtection="1">
      <alignment/>
      <protection hidden="1"/>
    </xf>
    <xf numFmtId="168" fontId="31" fillId="2" borderId="160" xfId="0" applyNumberFormat="1" applyFont="1" applyFill="1" applyBorder="1" applyAlignment="1" applyProtection="1">
      <alignment/>
      <protection hidden="1"/>
    </xf>
    <xf numFmtId="168" fontId="31" fillId="2" borderId="124" xfId="0" applyNumberFormat="1" applyFont="1" applyFill="1" applyBorder="1" applyAlignment="1" applyProtection="1">
      <alignment/>
      <protection hidden="1"/>
    </xf>
    <xf numFmtId="168" fontId="31" fillId="2" borderId="123" xfId="0" applyNumberFormat="1" applyFont="1" applyFill="1" applyBorder="1" applyAlignment="1" applyProtection="1">
      <alignment/>
      <protection hidden="1"/>
    </xf>
    <xf numFmtId="168" fontId="31" fillId="2" borderId="135" xfId="0" applyNumberFormat="1" applyFont="1" applyFill="1" applyBorder="1" applyAlignment="1" applyProtection="1">
      <alignment/>
      <protection hidden="1"/>
    </xf>
    <xf numFmtId="0" fontId="12" fillId="2" borderId="152" xfId="0" applyFont="1" applyFill="1" applyBorder="1" applyAlignment="1" applyProtection="1">
      <alignment horizontal="left" vertical="center" wrapText="1"/>
      <protection hidden="1"/>
    </xf>
    <xf numFmtId="168" fontId="31" fillId="2" borderId="138" xfId="0" applyNumberFormat="1" applyFont="1" applyFill="1" applyBorder="1" applyAlignment="1" applyProtection="1">
      <alignment/>
      <protection hidden="1"/>
    </xf>
    <xf numFmtId="168" fontId="31" fillId="2" borderId="157" xfId="0" applyNumberFormat="1" applyFont="1" applyFill="1" applyBorder="1" applyAlignment="1" applyProtection="1">
      <alignment/>
      <protection hidden="1"/>
    </xf>
    <xf numFmtId="168" fontId="31" fillId="2" borderId="168" xfId="0" applyNumberFormat="1" applyFont="1" applyFill="1" applyBorder="1" applyAlignment="1" applyProtection="1">
      <alignment/>
      <protection hidden="1"/>
    </xf>
    <xf numFmtId="168" fontId="31" fillId="2" borderId="118" xfId="0" applyNumberFormat="1" applyFont="1" applyFill="1" applyBorder="1" applyAlignment="1" applyProtection="1">
      <alignment/>
      <protection hidden="1"/>
    </xf>
    <xf numFmtId="168" fontId="31" fillId="2" borderId="137" xfId="0" applyNumberFormat="1" applyFont="1" applyFill="1" applyBorder="1" applyAlignment="1" applyProtection="1">
      <alignment/>
      <protection hidden="1"/>
    </xf>
    <xf numFmtId="0" fontId="9" fillId="2" borderId="150" xfId="0" applyFont="1" applyFill="1" applyBorder="1" applyAlignment="1" applyProtection="1">
      <alignment vertical="center" wrapText="1"/>
      <protection hidden="1"/>
    </xf>
    <xf numFmtId="168" fontId="31" fillId="2" borderId="133" xfId="0" applyNumberFormat="1" applyFont="1" applyFill="1" applyBorder="1" applyAlignment="1" applyProtection="1">
      <alignment vertical="center"/>
      <protection hidden="1"/>
    </xf>
    <xf numFmtId="168" fontId="31" fillId="2" borderId="154" xfId="0" applyNumberFormat="1" applyFont="1" applyFill="1" applyBorder="1" applyAlignment="1" applyProtection="1">
      <alignment vertical="center"/>
      <protection hidden="1"/>
    </xf>
    <xf numFmtId="168" fontId="31" fillId="2" borderId="169" xfId="0" applyNumberFormat="1" applyFont="1" applyFill="1" applyBorder="1" applyAlignment="1" applyProtection="1">
      <alignment vertical="center"/>
      <protection hidden="1"/>
    </xf>
    <xf numFmtId="168" fontId="31" fillId="2" borderId="131" xfId="0" applyNumberFormat="1" applyFont="1" applyFill="1" applyBorder="1" applyAlignment="1" applyProtection="1">
      <alignment vertical="center"/>
      <protection hidden="1"/>
    </xf>
    <xf numFmtId="168" fontId="31" fillId="2" borderId="132" xfId="0" applyNumberFormat="1" applyFont="1" applyFill="1" applyBorder="1" applyAlignment="1" applyProtection="1">
      <alignment vertical="center"/>
      <protection hidden="1"/>
    </xf>
    <xf numFmtId="168" fontId="31" fillId="2" borderId="134" xfId="0" applyNumberFormat="1" applyFont="1" applyFill="1" applyBorder="1" applyAlignment="1" applyProtection="1">
      <alignment vertical="center"/>
      <protection hidden="1"/>
    </xf>
    <xf numFmtId="168" fontId="31" fillId="2" borderId="156" xfId="0" applyNumberFormat="1" applyFont="1" applyFill="1" applyBorder="1" applyAlignment="1" applyProtection="1">
      <alignment vertical="center"/>
      <protection hidden="1"/>
    </xf>
    <xf numFmtId="168" fontId="31" fillId="2" borderId="159" xfId="0" applyNumberFormat="1" applyFont="1" applyFill="1" applyBorder="1" applyAlignment="1" applyProtection="1">
      <alignment vertical="center"/>
      <protection hidden="1"/>
    </xf>
    <xf numFmtId="168" fontId="31" fillId="2" borderId="116" xfId="0" applyNumberFormat="1" applyFont="1" applyFill="1" applyBorder="1" applyAlignment="1" applyProtection="1">
      <alignment vertical="center"/>
      <protection hidden="1"/>
    </xf>
    <xf numFmtId="168" fontId="31" fillId="2" borderId="121" xfId="0" applyNumberFormat="1" applyFont="1" applyFill="1" applyBorder="1" applyAlignment="1" applyProtection="1">
      <alignment vertical="center"/>
      <protection hidden="1"/>
    </xf>
    <xf numFmtId="168" fontId="31" fillId="2" borderId="138" xfId="0" applyNumberFormat="1" applyFont="1" applyFill="1" applyBorder="1" applyAlignment="1" applyProtection="1">
      <alignment vertical="center"/>
      <protection hidden="1"/>
    </xf>
    <xf numFmtId="168" fontId="31" fillId="2" borderId="157" xfId="0" applyNumberFormat="1" applyFont="1" applyFill="1" applyBorder="1" applyAlignment="1" applyProtection="1">
      <alignment vertical="center"/>
      <protection hidden="1"/>
    </xf>
    <xf numFmtId="168" fontId="31" fillId="2" borderId="168" xfId="0" applyNumberFormat="1" applyFont="1" applyFill="1" applyBorder="1" applyAlignment="1" applyProtection="1">
      <alignment vertical="center"/>
      <protection hidden="1"/>
    </xf>
    <xf numFmtId="168" fontId="31" fillId="2" borderId="118" xfId="0" applyNumberFormat="1" applyFont="1" applyFill="1" applyBorder="1" applyAlignment="1" applyProtection="1">
      <alignment vertical="center"/>
      <protection hidden="1"/>
    </xf>
    <xf numFmtId="168" fontId="31" fillId="2" borderId="137" xfId="0" applyNumberFormat="1" applyFont="1" applyFill="1" applyBorder="1" applyAlignment="1" applyProtection="1">
      <alignment vertical="center"/>
      <protection hidden="1"/>
    </xf>
    <xf numFmtId="0" fontId="21" fillId="2" borderId="0" xfId="20" applyFont="1" applyFill="1" applyProtection="1">
      <alignment/>
      <protection hidden="1"/>
    </xf>
    <xf numFmtId="0" fontId="12" fillId="2" borderId="0" xfId="20" applyFill="1" applyProtection="1">
      <alignment/>
      <protection hidden="1"/>
    </xf>
    <xf numFmtId="0" fontId="12" fillId="2" borderId="0" xfId="20" applyFill="1" applyAlignment="1" applyProtection="1">
      <alignment horizontal="center"/>
      <protection hidden="1"/>
    </xf>
    <xf numFmtId="0" fontId="12" fillId="2" borderId="0" xfId="20" applyFont="1" applyFill="1" applyAlignment="1" applyProtection="1">
      <alignment horizontal="right"/>
      <protection hidden="1"/>
    </xf>
    <xf numFmtId="0" fontId="39" fillId="2" borderId="0" xfId="20" applyFont="1" applyFill="1" applyProtection="1">
      <alignment/>
      <protection hidden="1"/>
    </xf>
    <xf numFmtId="0" fontId="9" fillId="2" borderId="0" xfId="20" applyFont="1" applyFill="1" applyProtection="1">
      <alignment/>
      <protection hidden="1"/>
    </xf>
    <xf numFmtId="0" fontId="9" fillId="2" borderId="112" xfId="20" applyFont="1" applyFill="1" applyBorder="1" applyAlignment="1" applyProtection="1">
      <alignment horizontal="center" vertical="center" wrapText="1"/>
      <protection hidden="1"/>
    </xf>
    <xf numFmtId="0" fontId="9" fillId="2" borderId="162" xfId="20" applyFont="1" applyFill="1" applyBorder="1" applyAlignment="1" applyProtection="1">
      <alignment horizontal="center" vertical="center" wrapText="1"/>
      <protection hidden="1"/>
    </xf>
    <xf numFmtId="0" fontId="9" fillId="2" borderId="129" xfId="20" applyFont="1" applyFill="1" applyBorder="1" applyAlignment="1" applyProtection="1">
      <alignment horizontal="center" vertical="center" wrapText="1"/>
      <protection hidden="1"/>
    </xf>
    <xf numFmtId="0" fontId="18" fillId="2" borderId="131" xfId="20" applyFont="1" applyFill="1" applyBorder="1" applyAlignment="1" applyProtection="1">
      <alignment horizontal="center" vertical="center"/>
      <protection hidden="1"/>
    </xf>
    <xf numFmtId="0" fontId="18" fillId="2" borderId="154" xfId="20" applyFont="1" applyFill="1" applyBorder="1" applyAlignment="1" applyProtection="1">
      <alignment horizontal="center" vertical="center" wrapText="1"/>
      <protection hidden="1"/>
    </xf>
    <xf numFmtId="0" fontId="18" fillId="2" borderId="154" xfId="20" applyFont="1" applyFill="1" applyBorder="1" applyAlignment="1" applyProtection="1">
      <alignment horizontal="center" vertical="center"/>
      <protection hidden="1"/>
    </xf>
    <xf numFmtId="168" fontId="18" fillId="2" borderId="154" xfId="20" applyNumberFormat="1" applyFont="1" applyFill="1" applyBorder="1" applyAlignment="1" applyProtection="1">
      <alignment vertical="center"/>
      <protection hidden="1"/>
    </xf>
    <xf numFmtId="0" fontId="18" fillId="2" borderId="132" xfId="20" applyFont="1" applyFill="1" applyBorder="1" applyAlignment="1" applyProtection="1">
      <alignment vertical="center"/>
      <protection hidden="1"/>
    </xf>
    <xf numFmtId="0" fontId="12" fillId="2" borderId="116" xfId="20" applyFill="1" applyBorder="1" applyProtection="1">
      <alignment/>
      <protection hidden="1"/>
    </xf>
    <xf numFmtId="0" fontId="12" fillId="2" borderId="156" xfId="20" applyFill="1" applyBorder="1" applyProtection="1">
      <alignment/>
      <protection hidden="1"/>
    </xf>
    <xf numFmtId="0" fontId="12" fillId="2" borderId="156" xfId="20" applyFill="1" applyBorder="1" applyAlignment="1" applyProtection="1">
      <alignment horizontal="center"/>
      <protection hidden="1"/>
    </xf>
    <xf numFmtId="168" fontId="12" fillId="2" borderId="156" xfId="20" applyNumberFormat="1" applyFill="1" applyBorder="1" applyProtection="1">
      <alignment/>
      <protection hidden="1"/>
    </xf>
    <xf numFmtId="0" fontId="12" fillId="2" borderId="121" xfId="20" applyFill="1" applyBorder="1" applyProtection="1">
      <alignment/>
      <protection hidden="1"/>
    </xf>
    <xf numFmtId="0" fontId="12" fillId="2" borderId="123" xfId="20" applyFill="1" applyBorder="1" applyProtection="1">
      <alignment/>
      <protection hidden="1"/>
    </xf>
    <xf numFmtId="0" fontId="12" fillId="2" borderId="160" xfId="20" applyFill="1" applyBorder="1" applyProtection="1">
      <alignment/>
      <protection hidden="1"/>
    </xf>
    <xf numFmtId="0" fontId="12" fillId="2" borderId="160" xfId="20" applyFill="1" applyBorder="1" applyAlignment="1" applyProtection="1">
      <alignment horizontal="center"/>
      <protection hidden="1"/>
    </xf>
    <xf numFmtId="168" fontId="12" fillId="2" borderId="160" xfId="20" applyNumberFormat="1" applyFill="1" applyBorder="1" applyProtection="1">
      <alignment/>
      <protection hidden="1"/>
    </xf>
    <xf numFmtId="0" fontId="12" fillId="2" borderId="135" xfId="20" applyFill="1" applyBorder="1" applyProtection="1">
      <alignment/>
      <protection hidden="1"/>
    </xf>
    <xf numFmtId="0" fontId="9" fillId="2" borderId="112" xfId="20" applyFont="1" applyFill="1" applyBorder="1" applyAlignment="1" applyProtection="1">
      <alignment horizontal="center" vertical="center"/>
      <protection hidden="1"/>
    </xf>
    <xf numFmtId="0" fontId="12" fillId="2" borderId="162" xfId="20" applyFill="1" applyBorder="1" applyAlignment="1" applyProtection="1">
      <alignment horizontal="center" vertical="center"/>
      <protection hidden="1"/>
    </xf>
    <xf numFmtId="0" fontId="43" fillId="2" borderId="162" xfId="20" applyFont="1" applyFill="1" applyBorder="1" applyAlignment="1" applyProtection="1">
      <alignment horizontal="center" vertical="center"/>
      <protection hidden="1"/>
    </xf>
    <xf numFmtId="168" fontId="39" fillId="2" borderId="162" xfId="20" applyNumberFormat="1" applyFont="1" applyFill="1" applyBorder="1" applyAlignment="1" applyProtection="1">
      <alignment horizontal="right" vertical="center"/>
      <protection hidden="1"/>
    </xf>
    <xf numFmtId="0" fontId="12" fillId="2" borderId="129" xfId="20" applyFill="1" applyBorder="1" applyAlignment="1" applyProtection="1">
      <alignment horizontal="center" vertical="center"/>
      <protection hidden="1"/>
    </xf>
    <xf numFmtId="49" fontId="28" fillId="2" borderId="170" xfId="0" applyNumberFormat="1" applyFont="1" applyFill="1" applyBorder="1" applyAlignment="1" applyProtection="1">
      <alignment horizontal="center"/>
      <protection hidden="1"/>
    </xf>
    <xf numFmtId="49" fontId="28" fillId="2" borderId="120" xfId="0" applyNumberFormat="1" applyFont="1" applyFill="1" applyBorder="1" applyAlignment="1" applyProtection="1">
      <alignment horizontal="center"/>
      <protection hidden="1"/>
    </xf>
    <xf numFmtId="49" fontId="28" fillId="2" borderId="171" xfId="0" applyNumberFormat="1" applyFont="1" applyFill="1" applyBorder="1" applyAlignment="1" applyProtection="1">
      <alignment horizontal="center"/>
      <protection hidden="1"/>
    </xf>
    <xf numFmtId="49" fontId="26" fillId="2" borderId="170" xfId="0" applyNumberFormat="1" applyFont="1" applyFill="1" applyBorder="1" applyAlignment="1" applyProtection="1">
      <alignment horizontal="center" wrapText="1"/>
      <protection hidden="1"/>
    </xf>
    <xf numFmtId="49" fontId="28" fillId="2" borderId="10" xfId="0" applyNumberFormat="1" applyFont="1" applyFill="1" applyBorder="1" applyAlignment="1" applyProtection="1">
      <alignment horizontal="center"/>
      <protection hidden="1"/>
    </xf>
    <xf numFmtId="0" fontId="0" fillId="2" borderId="140" xfId="0" applyFill="1" applyBorder="1" applyAlignment="1" applyProtection="1">
      <alignment/>
      <protection hidden="1"/>
    </xf>
    <xf numFmtId="0" fontId="0" fillId="2" borderId="11" xfId="0" applyFill="1" applyBorder="1" applyAlignment="1" applyProtection="1">
      <alignment/>
      <protection hidden="1"/>
    </xf>
    <xf numFmtId="0" fontId="0" fillId="2" borderId="144" xfId="0" applyFill="1" applyBorder="1" applyAlignment="1" applyProtection="1">
      <alignment/>
      <protection hidden="1"/>
    </xf>
    <xf numFmtId="2" fontId="9" fillId="2" borderId="53" xfId="0" applyNumberFormat="1" applyFont="1" applyFill="1" applyBorder="1" applyAlignment="1" applyProtection="1">
      <alignment horizontal="center"/>
      <protection hidden="1"/>
    </xf>
    <xf numFmtId="2" fontId="9" fillId="2" borderId="157" xfId="0" applyNumberFormat="1" applyFont="1" applyFill="1" applyBorder="1" applyAlignment="1" applyProtection="1">
      <alignment horizontal="center"/>
      <protection hidden="1"/>
    </xf>
    <xf numFmtId="2" fontId="9" fillId="2" borderId="55" xfId="0" applyNumberFormat="1" applyFont="1" applyFill="1" applyBorder="1" applyAlignment="1" applyProtection="1">
      <alignment horizontal="center"/>
      <protection hidden="1"/>
    </xf>
    <xf numFmtId="2" fontId="9" fillId="2" borderId="168" xfId="0" applyNumberFormat="1" applyFont="1" applyFill="1" applyBorder="1" applyAlignment="1" applyProtection="1">
      <alignment horizontal="center"/>
      <protection hidden="1"/>
    </xf>
    <xf numFmtId="0" fontId="1" fillId="2" borderId="157" xfId="0" applyFont="1" applyFill="1" applyBorder="1" applyAlignment="1" applyProtection="1">
      <alignment horizontal="center"/>
      <protection hidden="1"/>
    </xf>
    <xf numFmtId="0" fontId="1" fillId="2" borderId="119" xfId="0" applyFont="1" applyFill="1" applyBorder="1" applyAlignment="1" applyProtection="1">
      <alignment horizontal="center"/>
      <protection hidden="1"/>
    </xf>
    <xf numFmtId="0" fontId="1" fillId="2" borderId="118" xfId="0" applyFont="1" applyFill="1" applyBorder="1" applyAlignment="1" applyProtection="1">
      <alignment horizontal="center"/>
      <protection hidden="1"/>
    </xf>
    <xf numFmtId="0" fontId="1" fillId="2" borderId="55" xfId="0" applyFont="1" applyFill="1" applyBorder="1" applyAlignment="1" applyProtection="1">
      <alignment horizontal="center"/>
      <protection hidden="1"/>
    </xf>
    <xf numFmtId="0" fontId="9" fillId="2" borderId="137" xfId="0" applyFont="1" applyFill="1" applyBorder="1" applyAlignment="1" applyProtection="1">
      <alignment horizontal="center"/>
      <protection hidden="1"/>
    </xf>
    <xf numFmtId="0" fontId="9" fillId="2" borderId="152" xfId="0" applyFont="1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49" fontId="3" fillId="2" borderId="172" xfId="0" applyNumberFormat="1" applyFont="1" applyFill="1" applyBorder="1" applyAlignment="1" applyProtection="1">
      <alignment horizontal="center" vertical="center"/>
      <protection hidden="1"/>
    </xf>
    <xf numFmtId="49" fontId="3" fillId="2" borderId="10" xfId="0" applyNumberFormat="1" applyFont="1" applyFill="1" applyBorder="1" applyAlignment="1" applyProtection="1">
      <alignment horizontal="center" vertical="center"/>
      <protection hidden="1"/>
    </xf>
    <xf numFmtId="0" fontId="0" fillId="2" borderId="112" xfId="0" applyFill="1" applyBorder="1" applyAlignment="1" applyProtection="1">
      <alignment horizontal="center"/>
      <protection hidden="1"/>
    </xf>
    <xf numFmtId="0" fontId="0" fillId="2" borderId="162" xfId="0" applyFill="1" applyBorder="1" applyAlignment="1" applyProtection="1">
      <alignment horizontal="center"/>
      <protection hidden="1"/>
    </xf>
    <xf numFmtId="0" fontId="0" fillId="2" borderId="161" xfId="0" applyFill="1" applyBorder="1" applyAlignment="1" applyProtection="1">
      <alignment horizontal="center"/>
      <protection hidden="1"/>
    </xf>
    <xf numFmtId="0" fontId="0" fillId="2" borderId="173" xfId="0" applyFill="1" applyBorder="1" applyAlignment="1" applyProtection="1">
      <alignment horizontal="center"/>
      <protection hidden="1"/>
    </xf>
    <xf numFmtId="0" fontId="0" fillId="2" borderId="129" xfId="0" applyFill="1" applyBorder="1" applyAlignment="1" applyProtection="1">
      <alignment horizontal="center"/>
      <protection hidden="1"/>
    </xf>
    <xf numFmtId="0" fontId="0" fillId="2" borderId="22" xfId="0" applyFill="1" applyBorder="1" applyAlignment="1" applyProtection="1">
      <alignment/>
      <protection hidden="1"/>
    </xf>
    <xf numFmtId="169" fontId="0" fillId="2" borderId="154" xfId="0" applyNumberFormat="1" applyFill="1" applyBorder="1" applyAlignment="1" applyProtection="1">
      <alignment/>
      <protection hidden="1"/>
    </xf>
    <xf numFmtId="168" fontId="0" fillId="2" borderId="154" xfId="0" applyNumberFormat="1" applyFill="1" applyBorder="1" applyAlignment="1" applyProtection="1">
      <alignment/>
      <protection hidden="1"/>
    </xf>
    <xf numFmtId="168" fontId="0" fillId="2" borderId="169" xfId="0" applyNumberFormat="1" applyFill="1" applyBorder="1" applyAlignment="1" applyProtection="1">
      <alignment/>
      <protection hidden="1"/>
    </xf>
    <xf numFmtId="168" fontId="0" fillId="2" borderId="64" xfId="0" applyNumberFormat="1" applyFill="1" applyBorder="1" applyAlignment="1" applyProtection="1">
      <alignment/>
      <protection hidden="1"/>
    </xf>
    <xf numFmtId="169" fontId="0" fillId="2" borderId="164" xfId="0" applyNumberFormat="1" applyFill="1" applyBorder="1" applyAlignment="1" applyProtection="1">
      <alignment/>
      <protection hidden="1"/>
    </xf>
    <xf numFmtId="168" fontId="0" fillId="2" borderId="150" xfId="0" applyNumberFormat="1" applyFill="1" applyBorder="1" applyAlignment="1" applyProtection="1">
      <alignment/>
      <protection hidden="1"/>
    </xf>
    <xf numFmtId="0" fontId="0" fillId="2" borderId="116" xfId="0" applyFill="1" applyBorder="1" applyAlignment="1" applyProtection="1">
      <alignment/>
      <protection hidden="1"/>
    </xf>
    <xf numFmtId="169" fontId="0" fillId="2" borderId="134" xfId="0" applyNumberFormat="1" applyFill="1" applyBorder="1" applyAlignment="1" applyProtection="1">
      <alignment/>
      <protection hidden="1"/>
    </xf>
    <xf numFmtId="168" fontId="0" fillId="2" borderId="156" xfId="0" applyNumberFormat="1" applyFill="1" applyBorder="1" applyAlignment="1" applyProtection="1">
      <alignment/>
      <protection hidden="1"/>
    </xf>
    <xf numFmtId="169" fontId="0" fillId="2" borderId="156" xfId="0" applyNumberFormat="1" applyFill="1" applyBorder="1" applyAlignment="1" applyProtection="1">
      <alignment/>
      <protection hidden="1"/>
    </xf>
    <xf numFmtId="168" fontId="0" fillId="2" borderId="159" xfId="0" applyNumberFormat="1" applyFill="1" applyBorder="1" applyAlignment="1" applyProtection="1">
      <alignment/>
      <protection hidden="1"/>
    </xf>
    <xf numFmtId="168" fontId="0" fillId="2" borderId="35" xfId="0" applyNumberFormat="1" applyFill="1" applyBorder="1" applyAlignment="1" applyProtection="1">
      <alignment/>
      <protection hidden="1"/>
    </xf>
    <xf numFmtId="169" fontId="0" fillId="2" borderId="151" xfId="0" applyNumberFormat="1" applyFill="1" applyBorder="1" applyAlignment="1" applyProtection="1">
      <alignment/>
      <protection hidden="1"/>
    </xf>
    <xf numFmtId="49" fontId="0" fillId="2" borderId="123" xfId="0" applyNumberFormat="1" applyFill="1" applyBorder="1" applyAlignment="1" applyProtection="1">
      <alignment horizontal="left"/>
      <protection hidden="1"/>
    </xf>
    <xf numFmtId="169" fontId="0" fillId="2" borderId="136" xfId="0" applyNumberFormat="1" applyFill="1" applyBorder="1" applyAlignment="1" applyProtection="1">
      <alignment/>
      <protection hidden="1"/>
    </xf>
    <xf numFmtId="168" fontId="0" fillId="2" borderId="160" xfId="0" applyNumberFormat="1" applyFill="1" applyBorder="1" applyAlignment="1" applyProtection="1">
      <alignment/>
      <protection hidden="1"/>
    </xf>
    <xf numFmtId="169" fontId="0" fillId="2" borderId="160" xfId="0" applyNumberFormat="1" applyFill="1" applyBorder="1" applyAlignment="1" applyProtection="1">
      <alignment/>
      <protection hidden="1"/>
    </xf>
    <xf numFmtId="168" fontId="0" fillId="2" borderId="124" xfId="0" applyNumberFormat="1" applyFill="1" applyBorder="1" applyAlignment="1" applyProtection="1">
      <alignment/>
      <protection hidden="1"/>
    </xf>
    <xf numFmtId="168" fontId="0" fillId="2" borderId="45" xfId="0" applyNumberFormat="1" applyFill="1" applyBorder="1" applyAlignment="1" applyProtection="1">
      <alignment/>
      <protection hidden="1"/>
    </xf>
    <xf numFmtId="169" fontId="0" fillId="2" borderId="153" xfId="0" applyNumberFormat="1" applyFill="1" applyBorder="1" applyAlignment="1" applyProtection="1">
      <alignment/>
      <protection hidden="1"/>
    </xf>
    <xf numFmtId="49" fontId="0" fillId="2" borderId="118" xfId="0" applyNumberFormat="1" applyFill="1" applyBorder="1" applyAlignment="1" applyProtection="1">
      <alignment horizontal="left"/>
      <protection hidden="1"/>
    </xf>
    <xf numFmtId="169" fontId="0" fillId="2" borderId="138" xfId="0" applyNumberFormat="1" applyFill="1" applyBorder="1" applyAlignment="1" applyProtection="1">
      <alignment/>
      <protection hidden="1"/>
    </xf>
    <xf numFmtId="168" fontId="0" fillId="2" borderId="157" xfId="0" applyNumberFormat="1" applyFill="1" applyBorder="1" applyAlignment="1" applyProtection="1">
      <alignment/>
      <protection hidden="1"/>
    </xf>
    <xf numFmtId="169" fontId="0" fillId="2" borderId="157" xfId="0" applyNumberFormat="1" applyFill="1" applyBorder="1" applyAlignment="1" applyProtection="1">
      <alignment/>
      <protection hidden="1"/>
    </xf>
    <xf numFmtId="168" fontId="0" fillId="2" borderId="55" xfId="0" applyNumberFormat="1" applyFill="1" applyBorder="1" applyAlignment="1" applyProtection="1">
      <alignment/>
      <protection hidden="1"/>
    </xf>
    <xf numFmtId="168" fontId="0" fillId="2" borderId="143" xfId="0" applyNumberFormat="1" applyFill="1" applyBorder="1" applyAlignment="1" applyProtection="1">
      <alignment/>
      <protection hidden="1"/>
    </xf>
    <xf numFmtId="0" fontId="0" fillId="2" borderId="114" xfId="0" applyFill="1" applyBorder="1" applyAlignment="1" applyProtection="1">
      <alignment/>
      <protection hidden="1"/>
    </xf>
    <xf numFmtId="169" fontId="0" fillId="2" borderId="165" xfId="0" applyNumberFormat="1" applyFill="1" applyBorder="1" applyAlignment="1" applyProtection="1">
      <alignment/>
      <protection hidden="1"/>
    </xf>
    <xf numFmtId="168" fontId="0" fillId="2" borderId="155" xfId="0" applyNumberFormat="1" applyFill="1" applyBorder="1" applyAlignment="1" applyProtection="1">
      <alignment/>
      <protection hidden="1"/>
    </xf>
    <xf numFmtId="169" fontId="0" fillId="2" borderId="155" xfId="0" applyNumberFormat="1" applyFill="1" applyBorder="1" applyAlignment="1" applyProtection="1">
      <alignment/>
      <protection hidden="1"/>
    </xf>
    <xf numFmtId="168" fontId="0" fillId="2" borderId="164" xfId="0" applyNumberFormat="1" applyFill="1" applyBorder="1" applyAlignment="1" applyProtection="1">
      <alignment/>
      <protection hidden="1"/>
    </xf>
    <xf numFmtId="168" fontId="0" fillId="2" borderId="160" xfId="0" applyNumberFormat="1" applyFont="1" applyFill="1" applyBorder="1" applyAlignment="1" applyProtection="1">
      <alignment/>
      <protection hidden="1"/>
    </xf>
    <xf numFmtId="168" fontId="0" fillId="2" borderId="157" xfId="0" applyNumberFormat="1" applyFont="1" applyFill="1" applyBorder="1" applyAlignment="1" applyProtection="1">
      <alignment/>
      <protection hidden="1"/>
    </xf>
    <xf numFmtId="169" fontId="0" fillId="2" borderId="152" xfId="0" applyNumberFormat="1" applyFill="1" applyBorder="1" applyAlignment="1" applyProtection="1">
      <alignment/>
      <protection hidden="1"/>
    </xf>
    <xf numFmtId="168" fontId="0" fillId="2" borderId="146" xfId="0" applyNumberFormat="1" applyFill="1" applyBorder="1" applyAlignment="1" applyProtection="1">
      <alignment/>
      <protection hidden="1"/>
    </xf>
    <xf numFmtId="168" fontId="0" fillId="2" borderId="166" xfId="0" applyNumberFormat="1" applyFill="1" applyBorder="1" applyAlignment="1" applyProtection="1">
      <alignment/>
      <protection hidden="1"/>
    </xf>
    <xf numFmtId="169" fontId="0" fillId="2" borderId="150" xfId="0" applyNumberFormat="1" applyFill="1" applyBorder="1" applyAlignment="1" applyProtection="1">
      <alignment/>
      <protection hidden="1"/>
    </xf>
    <xf numFmtId="49" fontId="0" fillId="2" borderId="116" xfId="0" applyNumberFormat="1" applyFill="1" applyBorder="1" applyAlignment="1" applyProtection="1">
      <alignment horizontal="left"/>
      <protection hidden="1"/>
    </xf>
    <xf numFmtId="168" fontId="0" fillId="2" borderId="168" xfId="0" applyNumberFormat="1" applyFill="1" applyBorder="1" applyAlignment="1" applyProtection="1">
      <alignment/>
      <protection hidden="1"/>
    </xf>
    <xf numFmtId="0" fontId="0" fillId="2" borderId="123" xfId="0" applyFill="1" applyBorder="1" applyAlignment="1" applyProtection="1">
      <alignment/>
      <protection hidden="1"/>
    </xf>
    <xf numFmtId="0" fontId="0" fillId="2" borderId="174" xfId="0" applyFill="1" applyBorder="1" applyAlignment="1" applyProtection="1">
      <alignment/>
      <protection hidden="1"/>
    </xf>
    <xf numFmtId="169" fontId="0" fillId="2" borderId="175" xfId="0" applyNumberFormat="1" applyFill="1" applyBorder="1" applyAlignment="1" applyProtection="1">
      <alignment/>
      <protection hidden="1"/>
    </xf>
    <xf numFmtId="168" fontId="0" fillId="2" borderId="176" xfId="0" applyNumberFormat="1" applyFill="1" applyBorder="1" applyAlignment="1" applyProtection="1">
      <alignment/>
      <protection hidden="1"/>
    </xf>
    <xf numFmtId="169" fontId="0" fillId="2" borderId="176" xfId="0" applyNumberFormat="1" applyFill="1" applyBorder="1" applyAlignment="1" applyProtection="1">
      <alignment/>
      <protection hidden="1"/>
    </xf>
    <xf numFmtId="168" fontId="0" fillId="2" borderId="177" xfId="0" applyNumberFormat="1" applyFill="1" applyBorder="1" applyAlignment="1" applyProtection="1">
      <alignment/>
      <protection hidden="1"/>
    </xf>
    <xf numFmtId="169" fontId="0" fillId="2" borderId="178" xfId="0" applyNumberFormat="1" applyFill="1" applyBorder="1" applyAlignment="1" applyProtection="1">
      <alignment/>
      <protection hidden="1"/>
    </xf>
    <xf numFmtId="168" fontId="0" fillId="2" borderId="178" xfId="0" applyNumberFormat="1" applyFill="1" applyBorder="1" applyAlignment="1" applyProtection="1">
      <alignment/>
      <protection hidden="1"/>
    </xf>
    <xf numFmtId="0" fontId="20" fillId="2" borderId="11" xfId="0" applyFont="1" applyFill="1" applyBorder="1" applyAlignment="1" applyProtection="1">
      <alignment horizontal="center"/>
      <protection hidden="1"/>
    </xf>
    <xf numFmtId="0" fontId="20" fillId="2" borderId="162" xfId="0" applyFont="1" applyFill="1" applyBorder="1" applyAlignment="1" applyProtection="1">
      <alignment horizontal="center"/>
      <protection hidden="1"/>
    </xf>
    <xf numFmtId="0" fontId="20" fillId="2" borderId="161" xfId="0" applyFont="1" applyFill="1" applyBorder="1" applyAlignment="1" applyProtection="1">
      <alignment horizontal="center"/>
      <protection hidden="1"/>
    </xf>
    <xf numFmtId="0" fontId="20" fillId="2" borderId="173" xfId="0" applyFont="1" applyFill="1" applyBorder="1" applyAlignment="1" applyProtection="1">
      <alignment horizontal="center"/>
      <protection hidden="1"/>
    </xf>
    <xf numFmtId="0" fontId="20" fillId="2" borderId="129" xfId="0" applyFont="1" applyFill="1" applyBorder="1" applyAlignment="1" applyProtection="1">
      <alignment horizontal="center"/>
      <protection hidden="1"/>
    </xf>
    <xf numFmtId="0" fontId="20" fillId="2" borderId="148" xfId="0" applyFont="1" applyFill="1" applyBorder="1" applyAlignment="1" applyProtection="1">
      <alignment horizontal="center"/>
      <protection hidden="1"/>
    </xf>
    <xf numFmtId="0" fontId="0" fillId="2" borderId="22" xfId="0" applyFont="1" applyFill="1" applyBorder="1" applyAlignment="1" applyProtection="1">
      <alignment/>
      <protection hidden="1"/>
    </xf>
    <xf numFmtId="169" fontId="0" fillId="2" borderId="154" xfId="0" applyNumberFormat="1" applyFont="1" applyFill="1" applyBorder="1" applyAlignment="1" applyProtection="1">
      <alignment/>
      <protection hidden="1"/>
    </xf>
    <xf numFmtId="168" fontId="0" fillId="2" borderId="154" xfId="0" applyNumberFormat="1" applyFont="1" applyFill="1" applyBorder="1" applyAlignment="1" applyProtection="1">
      <alignment/>
      <protection hidden="1"/>
    </xf>
    <xf numFmtId="168" fontId="0" fillId="2" borderId="169" xfId="0" applyNumberFormat="1" applyFont="1" applyFill="1" applyBorder="1" applyAlignment="1" applyProtection="1">
      <alignment/>
      <protection hidden="1"/>
    </xf>
    <xf numFmtId="168" fontId="0" fillId="2" borderId="64" xfId="0" applyNumberFormat="1" applyFont="1" applyFill="1" applyBorder="1" applyAlignment="1" applyProtection="1">
      <alignment/>
      <protection hidden="1"/>
    </xf>
    <xf numFmtId="170" fontId="0" fillId="2" borderId="164" xfId="0" applyNumberFormat="1" applyFont="1" applyFill="1" applyBorder="1" applyAlignment="1" applyProtection="1">
      <alignment/>
      <protection hidden="1"/>
    </xf>
    <xf numFmtId="171" fontId="0" fillId="2" borderId="150" xfId="0" applyNumberFormat="1" applyFont="1" applyFill="1" applyBorder="1" applyAlignment="1" applyProtection="1">
      <alignment/>
      <protection hidden="1"/>
    </xf>
    <xf numFmtId="169" fontId="0" fillId="2" borderId="134" xfId="0" applyNumberFormat="1" applyFont="1" applyFill="1" applyBorder="1" applyAlignment="1" applyProtection="1">
      <alignment/>
      <protection hidden="1"/>
    </xf>
    <xf numFmtId="168" fontId="0" fillId="2" borderId="156" xfId="0" applyNumberFormat="1" applyFont="1" applyFill="1" applyBorder="1" applyAlignment="1" applyProtection="1">
      <alignment/>
      <protection hidden="1"/>
    </xf>
    <xf numFmtId="169" fontId="0" fillId="2" borderId="156" xfId="0" applyNumberFormat="1" applyFont="1" applyFill="1" applyBorder="1" applyAlignment="1" applyProtection="1">
      <alignment/>
      <protection hidden="1"/>
    </xf>
    <xf numFmtId="168" fontId="0" fillId="2" borderId="159" xfId="0" applyNumberFormat="1" applyFont="1" applyFill="1" applyBorder="1" applyAlignment="1" applyProtection="1">
      <alignment/>
      <protection hidden="1"/>
    </xf>
    <xf numFmtId="168" fontId="0" fillId="2" borderId="35" xfId="0" applyNumberFormat="1" applyFont="1" applyFill="1" applyBorder="1" applyAlignment="1" applyProtection="1">
      <alignment/>
      <protection hidden="1"/>
    </xf>
    <xf numFmtId="170" fontId="0" fillId="2" borderId="151" xfId="0" applyNumberFormat="1" applyFont="1" applyFill="1" applyBorder="1" applyAlignment="1" applyProtection="1">
      <alignment/>
      <protection hidden="1"/>
    </xf>
    <xf numFmtId="168" fontId="0" fillId="2" borderId="151" xfId="0" applyNumberFormat="1" applyFont="1" applyFill="1" applyBorder="1" applyAlignment="1" applyProtection="1">
      <alignment/>
      <protection hidden="1"/>
    </xf>
    <xf numFmtId="49" fontId="0" fillId="2" borderId="123" xfId="0" applyNumberFormat="1" applyFont="1" applyFill="1" applyBorder="1" applyAlignment="1" applyProtection="1">
      <alignment horizontal="left"/>
      <protection hidden="1"/>
    </xf>
    <xf numFmtId="169" fontId="0" fillId="2" borderId="136" xfId="0" applyNumberFormat="1" applyFont="1" applyFill="1" applyBorder="1" applyAlignment="1" applyProtection="1">
      <alignment/>
      <protection hidden="1"/>
    </xf>
    <xf numFmtId="169" fontId="0" fillId="2" borderId="160" xfId="0" applyNumberFormat="1" applyFont="1" applyFill="1" applyBorder="1" applyAlignment="1" applyProtection="1">
      <alignment/>
      <protection hidden="1"/>
    </xf>
    <xf numFmtId="168" fontId="0" fillId="2" borderId="124" xfId="0" applyNumberFormat="1" applyFont="1" applyFill="1" applyBorder="1" applyAlignment="1" applyProtection="1">
      <alignment/>
      <protection hidden="1"/>
    </xf>
    <xf numFmtId="168" fontId="0" fillId="2" borderId="45" xfId="0" applyNumberFormat="1" applyFont="1" applyFill="1" applyBorder="1" applyAlignment="1" applyProtection="1">
      <alignment/>
      <protection hidden="1"/>
    </xf>
    <xf numFmtId="170" fontId="0" fillId="2" borderId="153" xfId="0" applyNumberFormat="1" applyFont="1" applyFill="1" applyBorder="1" applyAlignment="1" applyProtection="1">
      <alignment/>
      <protection hidden="1"/>
    </xf>
    <xf numFmtId="168" fontId="0" fillId="2" borderId="153" xfId="0" applyNumberFormat="1" applyFont="1" applyFill="1" applyBorder="1" applyAlignment="1" applyProtection="1">
      <alignment/>
      <protection hidden="1"/>
    </xf>
    <xf numFmtId="49" fontId="0" fillId="2" borderId="118" xfId="0" applyNumberFormat="1" applyFont="1" applyFill="1" applyBorder="1" applyAlignment="1" applyProtection="1">
      <alignment horizontal="left"/>
      <protection hidden="1"/>
    </xf>
    <xf numFmtId="169" fontId="0" fillId="2" borderId="138" xfId="0" applyNumberFormat="1" applyFont="1" applyFill="1" applyBorder="1" applyAlignment="1" applyProtection="1">
      <alignment/>
      <protection hidden="1"/>
    </xf>
    <xf numFmtId="169" fontId="0" fillId="2" borderId="157" xfId="0" applyNumberFormat="1" applyFont="1" applyFill="1" applyBorder="1" applyAlignment="1" applyProtection="1">
      <alignment/>
      <protection hidden="1"/>
    </xf>
    <xf numFmtId="168" fontId="0" fillId="2" borderId="55" xfId="0" applyNumberFormat="1" applyFont="1" applyFill="1" applyBorder="1" applyAlignment="1" applyProtection="1">
      <alignment/>
      <protection hidden="1"/>
    </xf>
    <xf numFmtId="170" fontId="0" fillId="2" borderId="152" xfId="0" applyNumberFormat="1" applyFont="1" applyFill="1" applyBorder="1" applyAlignment="1" applyProtection="1">
      <alignment/>
      <protection hidden="1"/>
    </xf>
    <xf numFmtId="168" fontId="0" fillId="2" borderId="152" xfId="0" applyNumberFormat="1" applyFont="1" applyFill="1" applyBorder="1" applyAlignment="1" applyProtection="1">
      <alignment/>
      <protection hidden="1"/>
    </xf>
    <xf numFmtId="0" fontId="0" fillId="2" borderId="114" xfId="0" applyFont="1" applyFill="1" applyBorder="1" applyAlignment="1" applyProtection="1">
      <alignment/>
      <protection hidden="1"/>
    </xf>
    <xf numFmtId="169" fontId="0" fillId="2" borderId="165" xfId="0" applyNumberFormat="1" applyFont="1" applyFill="1" applyBorder="1" applyAlignment="1" applyProtection="1">
      <alignment/>
      <protection hidden="1"/>
    </xf>
    <xf numFmtId="168" fontId="0" fillId="2" borderId="155" xfId="0" applyNumberFormat="1" applyFont="1" applyFill="1" applyBorder="1" applyAlignment="1" applyProtection="1">
      <alignment/>
      <protection hidden="1"/>
    </xf>
    <xf numFmtId="169" fontId="0" fillId="2" borderId="155" xfId="0" applyNumberFormat="1" applyFont="1" applyFill="1" applyBorder="1" applyAlignment="1" applyProtection="1">
      <alignment/>
      <protection hidden="1"/>
    </xf>
    <xf numFmtId="170" fontId="0" fillId="2" borderId="150" xfId="0" applyNumberFormat="1" applyFont="1" applyFill="1" applyBorder="1" applyAlignment="1" applyProtection="1">
      <alignment/>
      <protection hidden="1"/>
    </xf>
    <xf numFmtId="168" fontId="0" fillId="2" borderId="164" xfId="0" applyNumberFormat="1" applyFont="1" applyFill="1" applyBorder="1" applyAlignment="1" applyProtection="1">
      <alignment/>
      <protection hidden="1"/>
    </xf>
    <xf numFmtId="168" fontId="0" fillId="2" borderId="166" xfId="0" applyNumberFormat="1" applyFont="1" applyFill="1" applyBorder="1" applyAlignment="1" applyProtection="1">
      <alignment/>
      <protection hidden="1"/>
    </xf>
    <xf numFmtId="49" fontId="0" fillId="2" borderId="116" xfId="0" applyNumberFormat="1" applyFont="1" applyFill="1" applyBorder="1" applyAlignment="1" applyProtection="1">
      <alignment horizontal="left"/>
      <protection hidden="1"/>
    </xf>
    <xf numFmtId="168" fontId="0" fillId="2" borderId="168" xfId="0" applyNumberFormat="1" applyFont="1" applyFill="1" applyBorder="1" applyAlignment="1" applyProtection="1">
      <alignment/>
      <protection hidden="1"/>
    </xf>
    <xf numFmtId="0" fontId="0" fillId="2" borderId="123" xfId="0" applyFont="1" applyFill="1" applyBorder="1" applyAlignment="1" applyProtection="1">
      <alignment/>
      <protection hidden="1"/>
    </xf>
    <xf numFmtId="171" fontId="0" fillId="2" borderId="153" xfId="0" applyNumberFormat="1" applyFont="1" applyFill="1" applyBorder="1" applyAlignment="1" applyProtection="1">
      <alignment/>
      <protection hidden="1"/>
    </xf>
    <xf numFmtId="0" fontId="0" fillId="2" borderId="174" xfId="0" applyFont="1" applyFill="1" applyBorder="1" applyAlignment="1" applyProtection="1">
      <alignment/>
      <protection hidden="1"/>
    </xf>
    <xf numFmtId="169" fontId="0" fillId="2" borderId="175" xfId="0" applyNumberFormat="1" applyFont="1" applyFill="1" applyBorder="1" applyAlignment="1" applyProtection="1">
      <alignment/>
      <protection hidden="1"/>
    </xf>
    <xf numFmtId="168" fontId="0" fillId="2" borderId="176" xfId="0" applyNumberFormat="1" applyFont="1" applyFill="1" applyBorder="1" applyAlignment="1" applyProtection="1">
      <alignment/>
      <protection hidden="1"/>
    </xf>
    <xf numFmtId="169" fontId="0" fillId="2" borderId="176" xfId="0" applyNumberFormat="1" applyFont="1" applyFill="1" applyBorder="1" applyAlignment="1" applyProtection="1">
      <alignment/>
      <protection hidden="1"/>
    </xf>
    <xf numFmtId="168" fontId="0" fillId="2" borderId="177" xfId="0" applyNumberFormat="1" applyFont="1" applyFill="1" applyBorder="1" applyAlignment="1" applyProtection="1">
      <alignment/>
      <protection hidden="1"/>
    </xf>
    <xf numFmtId="170" fontId="0" fillId="2" borderId="178" xfId="0" applyNumberFormat="1" applyFont="1" applyFill="1" applyBorder="1" applyAlignment="1" applyProtection="1">
      <alignment/>
      <protection hidden="1"/>
    </xf>
    <xf numFmtId="171" fontId="0" fillId="2" borderId="178" xfId="0" applyNumberFormat="1" applyFont="1" applyFill="1" applyBorder="1" applyAlignment="1" applyProtection="1">
      <alignment/>
      <protection hidden="1"/>
    </xf>
    <xf numFmtId="168" fontId="0" fillId="2" borderId="151" xfId="0" applyNumberFormat="1" applyFill="1" applyBorder="1" applyAlignment="1" applyProtection="1">
      <alignment/>
      <protection hidden="1"/>
    </xf>
    <xf numFmtId="168" fontId="0" fillId="2" borderId="153" xfId="0" applyNumberFormat="1" applyFill="1" applyBorder="1" applyAlignment="1" applyProtection="1">
      <alignment/>
      <protection hidden="1"/>
    </xf>
    <xf numFmtId="168" fontId="0" fillId="2" borderId="152" xfId="0" applyNumberFormat="1" applyFill="1" applyBorder="1" applyAlignment="1" applyProtection="1">
      <alignment/>
      <protection hidden="1"/>
    </xf>
    <xf numFmtId="49" fontId="27" fillId="3" borderId="0" xfId="0" applyNumberFormat="1" applyFont="1" applyFill="1" applyBorder="1" applyAlignment="1">
      <alignment horizontal="center" vertical="center" wrapText="1"/>
    </xf>
    <xf numFmtId="49" fontId="27" fillId="3" borderId="0" xfId="0" applyNumberFormat="1" applyFont="1" applyFill="1" applyBorder="1" applyAlignment="1">
      <alignment horizontal="center" vertical="center"/>
    </xf>
    <xf numFmtId="49" fontId="27" fillId="3" borderId="10" xfId="0" applyNumberFormat="1" applyFont="1" applyFill="1" applyBorder="1" applyAlignment="1">
      <alignment horizontal="center" vertical="center"/>
    </xf>
    <xf numFmtId="49" fontId="1" fillId="2" borderId="179" xfId="0" applyNumberFormat="1" applyFont="1" applyFill="1" applyBorder="1" applyAlignment="1" applyProtection="1">
      <alignment horizontal="center" wrapText="1"/>
      <protection hidden="1"/>
    </xf>
    <xf numFmtId="49" fontId="1" fillId="2" borderId="180" xfId="0" applyNumberFormat="1" applyFont="1" applyFill="1" applyBorder="1" applyAlignment="1" applyProtection="1">
      <alignment horizontal="center"/>
      <protection hidden="1"/>
    </xf>
    <xf numFmtId="49" fontId="1" fillId="2" borderId="181" xfId="0" applyNumberFormat="1" applyFont="1" applyFill="1" applyBorder="1" applyAlignment="1" applyProtection="1">
      <alignment horizontal="center"/>
      <protection hidden="1"/>
    </xf>
    <xf numFmtId="49" fontId="3" fillId="2" borderId="182" xfId="0" applyNumberFormat="1" applyFont="1" applyFill="1" applyBorder="1" applyAlignment="1" applyProtection="1">
      <alignment horizontal="center" vertical="center" wrapText="1"/>
      <protection hidden="1"/>
    </xf>
    <xf numFmtId="49" fontId="3" fillId="2" borderId="171" xfId="0" applyNumberFormat="1" applyFont="1" applyFill="1" applyBorder="1" applyAlignment="1" applyProtection="1">
      <alignment horizontal="center" vertical="center"/>
      <protection hidden="1"/>
    </xf>
    <xf numFmtId="49" fontId="28" fillId="2" borderId="8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4" xfId="0" applyNumberFormat="1" applyFont="1" applyFill="1" applyBorder="1" applyAlignment="1" applyProtection="1">
      <alignment horizontal="center" vertical="center" wrapText="1"/>
      <protection hidden="1"/>
    </xf>
    <xf numFmtId="49" fontId="28" fillId="2" borderId="86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7" xfId="0" applyNumberFormat="1" applyFont="1" applyFill="1" applyBorder="1" applyAlignment="1" applyProtection="1">
      <alignment horizontal="center" vertical="center" wrapText="1"/>
      <protection hidden="1"/>
    </xf>
    <xf numFmtId="49" fontId="28" fillId="2" borderId="8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9" xfId="0" applyNumberFormat="1" applyFont="1" applyFill="1" applyBorder="1" applyAlignment="1" applyProtection="1">
      <alignment horizontal="center" vertical="center"/>
      <protection hidden="1"/>
    </xf>
    <xf numFmtId="49" fontId="3" fillId="2" borderId="170" xfId="0" applyNumberFormat="1" applyFont="1" applyFill="1" applyBorder="1" applyAlignment="1" applyProtection="1">
      <alignment horizontal="center" vertical="center"/>
      <protection hidden="1"/>
    </xf>
    <xf numFmtId="49" fontId="3" fillId="2" borderId="183" xfId="0" applyNumberFormat="1" applyFont="1" applyFill="1" applyBorder="1" applyAlignment="1" applyProtection="1">
      <alignment horizontal="center" vertical="center"/>
      <protection hidden="1"/>
    </xf>
    <xf numFmtId="49" fontId="28" fillId="2" borderId="170" xfId="0" applyNumberFormat="1" applyFont="1" applyFill="1" applyBorder="1" applyAlignment="1" applyProtection="1">
      <alignment horizontal="center" vertical="center" wrapText="1"/>
      <protection hidden="1"/>
    </xf>
    <xf numFmtId="49" fontId="28" fillId="2" borderId="171" xfId="0" applyNumberFormat="1" applyFont="1" applyFill="1" applyBorder="1" applyAlignment="1" applyProtection="1">
      <alignment horizontal="center" vertical="center" wrapText="1"/>
      <protection hidden="1"/>
    </xf>
    <xf numFmtId="49" fontId="28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28" fillId="2" borderId="184" xfId="0" applyNumberFormat="1" applyFont="1" applyFill="1" applyBorder="1" applyAlignment="1" applyProtection="1">
      <alignment horizontal="center" vertical="center" wrapText="1"/>
      <protection hidden="1"/>
    </xf>
    <xf numFmtId="49" fontId="27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28" fillId="2" borderId="184" xfId="0" applyNumberFormat="1" applyFont="1" applyFill="1" applyBorder="1" applyAlignment="1" applyProtection="1">
      <alignment horizontal="center"/>
      <protection hidden="1"/>
    </xf>
    <xf numFmtId="49" fontId="29" fillId="2" borderId="185" xfId="0" applyNumberFormat="1" applyFont="1" applyFill="1" applyBorder="1" applyAlignment="1" applyProtection="1">
      <alignment horizontal="center"/>
      <protection hidden="1"/>
    </xf>
    <xf numFmtId="49" fontId="29" fillId="2" borderId="0" xfId="0" applyNumberFormat="1" applyFont="1" applyFill="1" applyBorder="1" applyAlignment="1" applyProtection="1">
      <alignment horizontal="center"/>
      <protection hidden="1"/>
    </xf>
    <xf numFmtId="49" fontId="29" fillId="2" borderId="184" xfId="0" applyNumberFormat="1" applyFont="1" applyFill="1" applyBorder="1" applyAlignment="1" applyProtection="1">
      <alignment horizontal="center"/>
      <protection hidden="1"/>
    </xf>
    <xf numFmtId="0" fontId="0" fillId="2" borderId="134" xfId="0" applyFont="1" applyFill="1" applyBorder="1" applyAlignment="1" applyProtection="1">
      <alignment horizontal="center" vertical="center"/>
      <protection hidden="1"/>
    </xf>
    <xf numFmtId="0" fontId="0" fillId="2" borderId="121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186" xfId="0" applyFont="1" applyFill="1" applyBorder="1" applyAlignment="1" applyProtection="1">
      <alignment horizontal="center" vertical="center"/>
      <protection hidden="1"/>
    </xf>
    <xf numFmtId="0" fontId="1" fillId="2" borderId="125" xfId="0" applyFont="1" applyFill="1" applyBorder="1" applyAlignment="1" applyProtection="1">
      <alignment horizontal="center" vertical="center"/>
      <protection hidden="1"/>
    </xf>
    <xf numFmtId="0" fontId="1" fillId="2" borderId="131" xfId="0" applyFont="1" applyFill="1" applyBorder="1" applyAlignment="1" applyProtection="1">
      <alignment horizontal="center" vertical="center"/>
      <protection hidden="1"/>
    </xf>
    <xf numFmtId="0" fontId="0" fillId="2" borderId="116" xfId="0" applyFont="1" applyFill="1" applyBorder="1" applyAlignment="1" applyProtection="1">
      <alignment horizontal="center" vertical="center"/>
      <protection hidden="1"/>
    </xf>
    <xf numFmtId="0" fontId="1" fillId="2" borderId="114" xfId="0" applyFont="1" applyFill="1" applyBorder="1" applyAlignment="1" applyProtection="1">
      <alignment horizontal="center" vertical="center" wrapText="1"/>
      <protection hidden="1"/>
    </xf>
    <xf numFmtId="0" fontId="1" fillId="2" borderId="167" xfId="0" applyFont="1" applyFill="1" applyBorder="1" applyAlignment="1" applyProtection="1">
      <alignment horizontal="center" vertical="center" wrapText="1"/>
      <protection hidden="1"/>
    </xf>
    <xf numFmtId="0" fontId="1" fillId="2" borderId="116" xfId="0" applyFont="1" applyFill="1" applyBorder="1" applyAlignment="1" applyProtection="1">
      <alignment horizontal="center" vertical="center" wrapText="1"/>
      <protection hidden="1"/>
    </xf>
    <xf numFmtId="0" fontId="1" fillId="2" borderId="121" xfId="0" applyFont="1" applyFill="1" applyBorder="1" applyAlignment="1" applyProtection="1">
      <alignment horizontal="center" vertical="center" wrapText="1"/>
      <protection hidden="1"/>
    </xf>
    <xf numFmtId="0" fontId="1" fillId="2" borderId="167" xfId="0" applyFont="1" applyFill="1" applyBorder="1" applyAlignment="1" applyProtection="1">
      <alignment horizontal="center" vertical="center"/>
      <protection hidden="1"/>
    </xf>
    <xf numFmtId="0" fontId="1" fillId="2" borderId="116" xfId="0" applyFont="1" applyFill="1" applyBorder="1" applyAlignment="1" applyProtection="1">
      <alignment horizontal="center" vertical="center"/>
      <protection hidden="1"/>
    </xf>
    <xf numFmtId="0" fontId="1" fillId="2" borderId="121" xfId="0" applyFont="1" applyFill="1" applyBorder="1" applyAlignment="1" applyProtection="1">
      <alignment horizontal="center" vertical="center"/>
      <protection hidden="1"/>
    </xf>
    <xf numFmtId="0" fontId="1" fillId="2" borderId="165" xfId="0" applyFont="1" applyFill="1" applyBorder="1" applyAlignment="1" applyProtection="1">
      <alignment horizontal="center" vertical="center" wrapText="1"/>
      <protection hidden="1"/>
    </xf>
    <xf numFmtId="0" fontId="1" fillId="2" borderId="134" xfId="0" applyFont="1" applyFill="1" applyBorder="1" applyAlignment="1" applyProtection="1">
      <alignment horizontal="center" vertical="center"/>
      <protection hidden="1"/>
    </xf>
    <xf numFmtId="49" fontId="0" fillId="2" borderId="186" xfId="0" applyNumberFormat="1" applyFill="1" applyBorder="1" applyAlignment="1" applyProtection="1">
      <alignment horizontal="center" vertical="center"/>
      <protection hidden="1"/>
    </xf>
    <xf numFmtId="49" fontId="0" fillId="2" borderId="127" xfId="0" applyNumberFormat="1" applyFill="1" applyBorder="1" applyAlignment="1" applyProtection="1">
      <alignment horizontal="center" vertical="center"/>
      <protection hidden="1"/>
    </xf>
    <xf numFmtId="0" fontId="1" fillId="2" borderId="139" xfId="0" applyFont="1" applyFill="1" applyBorder="1" applyAlignment="1" applyProtection="1">
      <alignment horizontal="center" vertical="center"/>
      <protection hidden="1"/>
    </xf>
    <xf numFmtId="0" fontId="1" fillId="2" borderId="143" xfId="0" applyFont="1" applyFill="1" applyBorder="1" applyAlignment="1" applyProtection="1">
      <alignment horizontal="center" vertical="center"/>
      <protection hidden="1"/>
    </xf>
    <xf numFmtId="0" fontId="1" fillId="2" borderId="146" xfId="0" applyFont="1" applyFill="1" applyBorder="1" applyAlignment="1" applyProtection="1">
      <alignment horizontal="center" vertical="center"/>
      <protection hidden="1"/>
    </xf>
    <xf numFmtId="0" fontId="0" fillId="2" borderId="186" xfId="0" applyFill="1" applyBorder="1" applyAlignment="1" applyProtection="1">
      <alignment horizontal="center" vertical="center"/>
      <protection hidden="1"/>
    </xf>
    <xf numFmtId="0" fontId="0" fillId="2" borderId="127" xfId="0" applyFill="1" applyBorder="1" applyAlignment="1" applyProtection="1">
      <alignment horizontal="center" vertical="center"/>
      <protection hidden="1"/>
    </xf>
    <xf numFmtId="0" fontId="0" fillId="2" borderId="140" xfId="0" applyFill="1" applyBorder="1" applyAlignment="1" applyProtection="1">
      <alignment horizontal="left" vertical="center"/>
      <protection hidden="1"/>
    </xf>
    <xf numFmtId="0" fontId="0" fillId="2" borderId="141" xfId="0" applyFill="1" applyBorder="1" applyAlignment="1" applyProtection="1">
      <alignment horizontal="left" vertical="center"/>
      <protection hidden="1"/>
    </xf>
    <xf numFmtId="0" fontId="0" fillId="2" borderId="139" xfId="0" applyFill="1" applyBorder="1" applyAlignment="1" applyProtection="1">
      <alignment horizontal="center" vertical="center" wrapText="1"/>
      <protection hidden="1"/>
    </xf>
    <xf numFmtId="0" fontId="0" fillId="2" borderId="143" xfId="0" applyFill="1" applyBorder="1" applyAlignment="1" applyProtection="1">
      <alignment horizontal="center" vertical="center"/>
      <protection hidden="1"/>
    </xf>
    <xf numFmtId="0" fontId="0" fillId="2" borderId="146" xfId="0" applyFill="1" applyBorder="1" applyAlignment="1" applyProtection="1">
      <alignment horizontal="center" vertical="center"/>
      <protection hidden="1"/>
    </xf>
    <xf numFmtId="0" fontId="5" fillId="2" borderId="139" xfId="0" applyFont="1" applyFill="1" applyBorder="1" applyAlignment="1" applyProtection="1">
      <alignment horizontal="center" vertical="center" wrapText="1"/>
      <protection hidden="1"/>
    </xf>
    <xf numFmtId="0" fontId="5" fillId="2" borderId="143" xfId="0" applyFont="1" applyFill="1" applyBorder="1" applyAlignment="1" applyProtection="1">
      <alignment horizontal="center" vertical="center" wrapText="1"/>
      <protection hidden="1"/>
    </xf>
    <xf numFmtId="0" fontId="5" fillId="2" borderId="146" xfId="0" applyFont="1" applyFill="1" applyBorder="1" applyAlignment="1" applyProtection="1">
      <alignment horizontal="center" vertical="center" wrapText="1"/>
      <protection hidden="1"/>
    </xf>
    <xf numFmtId="0" fontId="4" fillId="2" borderId="64" xfId="0" applyFont="1" applyFill="1" applyBorder="1" applyAlignment="1" applyProtection="1">
      <alignment horizontal="center"/>
      <protection hidden="1"/>
    </xf>
    <xf numFmtId="0" fontId="4" fillId="2" borderId="165" xfId="0" applyFont="1" applyFill="1" applyBorder="1" applyAlignment="1" applyProtection="1">
      <alignment horizontal="center"/>
      <protection hidden="1"/>
    </xf>
    <xf numFmtId="0" fontId="1" fillId="2" borderId="141" xfId="0" applyFont="1" applyFill="1" applyBorder="1" applyAlignment="1" applyProtection="1">
      <alignment horizontal="center" vertical="center"/>
      <protection hidden="1"/>
    </xf>
    <xf numFmtId="0" fontId="1" fillId="2" borderId="147" xfId="0" applyFont="1" applyFill="1" applyBorder="1" applyAlignment="1" applyProtection="1">
      <alignment horizontal="center" vertical="center"/>
      <protection hidden="1"/>
    </xf>
    <xf numFmtId="0" fontId="1" fillId="2" borderId="145" xfId="0" applyFont="1" applyFill="1" applyBorder="1" applyAlignment="1" applyProtection="1">
      <alignment horizontal="center" vertical="center"/>
      <protection hidden="1"/>
    </xf>
    <xf numFmtId="0" fontId="5" fillId="2" borderId="160" xfId="0" applyFont="1" applyFill="1" applyBorder="1" applyAlignment="1" applyProtection="1">
      <alignment horizontal="center" vertical="center" wrapText="1"/>
      <protection hidden="1"/>
    </xf>
    <xf numFmtId="0" fontId="5" fillId="2" borderId="163" xfId="0" applyFont="1" applyFill="1" applyBorder="1" applyAlignment="1" applyProtection="1">
      <alignment horizontal="center" vertical="center" wrapText="1"/>
      <protection hidden="1"/>
    </xf>
    <xf numFmtId="0" fontId="5" fillId="2" borderId="187" xfId="0" applyFont="1" applyFill="1" applyBorder="1" applyAlignment="1" applyProtection="1">
      <alignment horizontal="center" vertical="center" wrapText="1"/>
      <protection hidden="1"/>
    </xf>
    <xf numFmtId="0" fontId="5" fillId="2" borderId="158" xfId="0" applyFont="1" applyFill="1" applyBorder="1" applyAlignment="1" applyProtection="1">
      <alignment horizontal="center" vertical="center" wrapText="1"/>
      <protection hidden="1"/>
    </xf>
    <xf numFmtId="0" fontId="5" fillId="2" borderId="128" xfId="0" applyFont="1" applyFill="1" applyBorder="1" applyAlignment="1" applyProtection="1">
      <alignment horizontal="center" vertical="center" wrapText="1"/>
      <protection hidden="1"/>
    </xf>
    <xf numFmtId="0" fontId="0" fillId="2" borderId="139" xfId="0" applyFill="1" applyBorder="1" applyAlignment="1" applyProtection="1">
      <alignment horizontal="center" vertical="center"/>
      <protection hidden="1"/>
    </xf>
    <xf numFmtId="0" fontId="0" fillId="2" borderId="143" xfId="0" applyFill="1" applyBorder="1" applyAlignment="1" applyProtection="1">
      <alignment horizontal="center" vertical="center" wrapText="1"/>
      <protection hidden="1"/>
    </xf>
    <xf numFmtId="0" fontId="0" fillId="2" borderId="146" xfId="0" applyFill="1" applyBorder="1" applyAlignment="1" applyProtection="1">
      <alignment horizontal="center" vertical="center" wrapText="1"/>
      <protection hidden="1"/>
    </xf>
    <xf numFmtId="2" fontId="1" fillId="2" borderId="22" xfId="0" applyNumberFormat="1" applyFont="1" applyFill="1" applyBorder="1" applyAlignment="1" applyProtection="1">
      <alignment horizontal="center" vertical="center"/>
      <protection hidden="1"/>
    </xf>
    <xf numFmtId="2" fontId="0" fillId="2" borderId="115" xfId="0" applyNumberFormat="1" applyFill="1" applyBorder="1" applyAlignment="1" applyProtection="1">
      <alignment horizontal="center" vertical="center"/>
      <protection hidden="1"/>
    </xf>
    <xf numFmtId="0" fontId="1" fillId="2" borderId="139" xfId="0" applyFont="1" applyFill="1" applyBorder="1" applyAlignment="1" applyProtection="1">
      <alignment horizontal="center" vertical="center"/>
      <protection hidden="1"/>
    </xf>
    <xf numFmtId="0" fontId="1" fillId="2" borderId="146" xfId="0" applyFont="1" applyFill="1" applyBorder="1" applyAlignment="1" applyProtection="1">
      <alignment horizontal="center" vertical="center"/>
      <protection hidden="1"/>
    </xf>
    <xf numFmtId="2" fontId="1" fillId="2" borderId="161" xfId="0" applyNumberFormat="1" applyFont="1" applyFill="1" applyBorder="1" applyAlignment="1" applyProtection="1">
      <alignment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130" xfId="0" applyFill="1" applyBorder="1" applyAlignment="1" applyProtection="1">
      <alignment/>
      <protection hidden="1"/>
    </xf>
    <xf numFmtId="0" fontId="1" fillId="2" borderId="161" xfId="0" applyFont="1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0" fillId="2" borderId="113" xfId="0" applyFill="1" applyBorder="1" applyAlignment="1" applyProtection="1">
      <alignment horizontal="center"/>
      <protection hidden="1"/>
    </xf>
    <xf numFmtId="0" fontId="1" fillId="2" borderId="166" xfId="0" applyFont="1" applyFill="1" applyBorder="1" applyAlignment="1" applyProtection="1">
      <alignment horizontal="center"/>
      <protection hidden="1"/>
    </xf>
    <xf numFmtId="0" fontId="1" fillId="2" borderId="115" xfId="0" applyFont="1" applyFill="1" applyBorder="1" applyAlignment="1" applyProtection="1">
      <alignment horizontal="center"/>
      <protection hidden="1"/>
    </xf>
    <xf numFmtId="2" fontId="1" fillId="2" borderId="22" xfId="0" applyNumberFormat="1" applyFont="1" applyFill="1" applyBorder="1" applyAlignment="1" applyProtection="1">
      <alignment horizontal="center"/>
      <protection hidden="1"/>
    </xf>
    <xf numFmtId="0" fontId="0" fillId="2" borderId="165" xfId="0" applyFill="1" applyBorder="1" applyAlignment="1" applyProtection="1">
      <alignment horizontal="center"/>
      <protection hidden="1"/>
    </xf>
    <xf numFmtId="2" fontId="1" fillId="2" borderId="166" xfId="0" applyNumberFormat="1" applyFont="1" applyFill="1" applyBorder="1" applyAlignment="1" applyProtection="1">
      <alignment horizontal="center"/>
      <protection hidden="1"/>
    </xf>
    <xf numFmtId="2" fontId="1" fillId="2" borderId="64" xfId="0" applyNumberFormat="1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165" xfId="0" applyFont="1" applyFill="1" applyBorder="1" applyAlignment="1" applyProtection="1">
      <alignment horizontal="center"/>
      <protection hidden="1"/>
    </xf>
    <xf numFmtId="0" fontId="36" fillId="2" borderId="159" xfId="0" applyFont="1" applyFill="1" applyBorder="1" applyAlignment="1" applyProtection="1">
      <alignment horizontal="center" vertical="center" wrapText="1"/>
      <protection hidden="1"/>
    </xf>
    <xf numFmtId="0" fontId="36" fillId="2" borderId="134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42" fillId="2" borderId="0" xfId="0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24" xfId="0" applyFill="1" applyBorder="1" applyAlignment="1" applyProtection="1">
      <alignment horizontal="center"/>
      <protection hidden="1"/>
    </xf>
    <xf numFmtId="0" fontId="36" fillId="2" borderId="156" xfId="0" applyFont="1" applyFill="1" applyBorder="1" applyAlignment="1" applyProtection="1">
      <alignment horizontal="center" vertical="center" wrapText="1"/>
      <protection hidden="1"/>
    </xf>
    <xf numFmtId="0" fontId="0" fillId="2" borderId="160" xfId="0" applyFill="1" applyBorder="1" applyAlignment="1" applyProtection="1">
      <alignment horizontal="center" vertical="center"/>
      <protection hidden="1"/>
    </xf>
    <xf numFmtId="0" fontId="0" fillId="2" borderId="154" xfId="0" applyFill="1" applyBorder="1" applyAlignment="1" applyProtection="1">
      <alignment horizontal="center" vertical="center"/>
      <protection hidden="1"/>
    </xf>
    <xf numFmtId="0" fontId="41" fillId="2" borderId="0" xfId="0" applyFont="1" applyFill="1" applyAlignment="1" applyProtection="1">
      <alignment horizontal="left" vertical="center" wrapText="1"/>
      <protection hidden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ckv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zoomScale="75" zoomScaleNormal="75" workbookViewId="0" topLeftCell="F1">
      <selection activeCell="G33" sqref="G33"/>
    </sheetView>
  </sheetViews>
  <sheetFormatPr defaultColWidth="9.00390625" defaultRowHeight="12.75"/>
  <cols>
    <col min="1" max="1" width="22.25390625" style="0" customWidth="1"/>
    <col min="2" max="3" width="13.75390625" style="0" customWidth="1"/>
    <col min="4" max="7" width="14.375" style="0" customWidth="1"/>
    <col min="8" max="13" width="12.75390625" style="0" customWidth="1"/>
    <col min="14" max="15" width="13.25390625" style="0" bestFit="1" customWidth="1"/>
    <col min="16" max="17" width="14.375" style="0" customWidth="1"/>
    <col min="18" max="18" width="13.375" style="5" customWidth="1"/>
    <col min="19" max="19" width="12.75390625" style="5" customWidth="1"/>
    <col min="20" max="16384" width="9.125" style="5" customWidth="1"/>
  </cols>
  <sheetData>
    <row r="1" spans="1:18" ht="23.25">
      <c r="A1" s="1" t="s">
        <v>221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202</v>
      </c>
      <c r="Q1" s="1"/>
      <c r="R1" s="4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3.25">
      <c r="A3" s="6" t="s">
        <v>222</v>
      </c>
      <c r="B3" s="6"/>
      <c r="C3" s="6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9" ht="13.5" thickBot="1">
      <c r="A7" s="2"/>
      <c r="B7" s="2"/>
      <c r="C7" s="2"/>
      <c r="D7" s="7"/>
      <c r="E7" s="7"/>
      <c r="F7" s="7"/>
      <c r="G7" s="7"/>
      <c r="H7" s="7"/>
      <c r="I7" s="7"/>
      <c r="J7" s="2"/>
      <c r="K7" s="2"/>
      <c r="L7" s="2"/>
      <c r="M7" s="2"/>
      <c r="N7" s="2"/>
      <c r="O7" s="2"/>
      <c r="P7" s="2"/>
      <c r="Q7" s="2"/>
      <c r="S7" s="8"/>
    </row>
    <row r="8" spans="1:19" s="11" customFormat="1" ht="22.5" customHeight="1" thickBot="1">
      <c r="A8" s="9"/>
      <c r="B8" s="707" t="s">
        <v>203</v>
      </c>
      <c r="C8" s="708"/>
      <c r="D8" s="563" t="s">
        <v>204</v>
      </c>
      <c r="E8" s="564"/>
      <c r="F8" s="564"/>
      <c r="G8" s="564"/>
      <c r="H8" s="564"/>
      <c r="I8" s="564"/>
      <c r="J8" s="564"/>
      <c r="K8" s="565"/>
      <c r="L8" s="566" t="s">
        <v>223</v>
      </c>
      <c r="M8" s="565"/>
      <c r="N8" s="10"/>
      <c r="O8" s="10"/>
      <c r="P8" s="10"/>
      <c r="Q8" s="10"/>
      <c r="R8" s="691"/>
      <c r="S8" s="692"/>
    </row>
    <row r="9" spans="1:19" s="11" customFormat="1" ht="16.5" customHeight="1" thickBot="1">
      <c r="A9" s="694" t="s">
        <v>205</v>
      </c>
      <c r="B9" s="709"/>
      <c r="C9" s="710"/>
      <c r="D9" s="711" t="s">
        <v>224</v>
      </c>
      <c r="E9" s="582"/>
      <c r="F9" s="713" t="s">
        <v>206</v>
      </c>
      <c r="G9" s="714"/>
      <c r="H9" s="714"/>
      <c r="I9" s="714"/>
      <c r="J9" s="714"/>
      <c r="K9" s="715"/>
      <c r="L9" s="567"/>
      <c r="M9" s="712"/>
      <c r="N9" s="10"/>
      <c r="O9" s="10"/>
      <c r="P9" s="10"/>
      <c r="Q9" s="12"/>
      <c r="R9" s="692"/>
      <c r="S9" s="692"/>
    </row>
    <row r="10" spans="1:19" s="11" customFormat="1" ht="38.25" customHeight="1">
      <c r="A10" s="695"/>
      <c r="B10" s="709"/>
      <c r="C10" s="710"/>
      <c r="D10" s="583"/>
      <c r="E10" s="582"/>
      <c r="F10" s="699" t="s">
        <v>225</v>
      </c>
      <c r="G10" s="700"/>
      <c r="H10" s="701" t="s">
        <v>226</v>
      </c>
      <c r="I10" s="702"/>
      <c r="J10" s="703" t="s">
        <v>227</v>
      </c>
      <c r="K10" s="704"/>
      <c r="L10" s="567"/>
      <c r="M10" s="712"/>
      <c r="N10" s="705" t="s">
        <v>207</v>
      </c>
      <c r="O10" s="706"/>
      <c r="P10" s="697" t="s">
        <v>208</v>
      </c>
      <c r="Q10" s="698"/>
      <c r="R10" s="693"/>
      <c r="S10" s="692"/>
    </row>
    <row r="11" spans="1:19" s="11" customFormat="1" ht="13.5" thickBot="1">
      <c r="A11" s="696"/>
      <c r="B11" s="13" t="s">
        <v>209</v>
      </c>
      <c r="C11" s="14" t="s">
        <v>164</v>
      </c>
      <c r="D11" s="15" t="s">
        <v>209</v>
      </c>
      <c r="E11" s="16" t="s">
        <v>164</v>
      </c>
      <c r="F11" s="17" t="s">
        <v>209</v>
      </c>
      <c r="G11" s="16" t="s">
        <v>164</v>
      </c>
      <c r="H11" s="18" t="s">
        <v>210</v>
      </c>
      <c r="I11" s="19" t="s">
        <v>164</v>
      </c>
      <c r="J11" s="20" t="s">
        <v>209</v>
      </c>
      <c r="K11" s="21" t="s">
        <v>164</v>
      </c>
      <c r="L11" s="22" t="s">
        <v>209</v>
      </c>
      <c r="M11" s="12" t="s">
        <v>164</v>
      </c>
      <c r="N11" s="22" t="s">
        <v>209</v>
      </c>
      <c r="O11" s="23" t="s">
        <v>164</v>
      </c>
      <c r="P11" s="24" t="s">
        <v>209</v>
      </c>
      <c r="Q11" s="21" t="s">
        <v>164</v>
      </c>
      <c r="R11" s="25"/>
      <c r="S11" s="26"/>
    </row>
    <row r="12" spans="1:19" s="40" customFormat="1" ht="12" thickBot="1">
      <c r="A12" s="27" t="s">
        <v>6</v>
      </c>
      <c r="B12" s="28">
        <v>1</v>
      </c>
      <c r="C12" s="29">
        <v>2</v>
      </c>
      <c r="D12" s="28">
        <v>3</v>
      </c>
      <c r="E12" s="30">
        <v>4</v>
      </c>
      <c r="F12" s="31">
        <v>5</v>
      </c>
      <c r="G12" s="30">
        <v>6</v>
      </c>
      <c r="H12" s="32">
        <v>7</v>
      </c>
      <c r="I12" s="33">
        <v>8</v>
      </c>
      <c r="J12" s="34">
        <v>9</v>
      </c>
      <c r="K12" s="35">
        <v>10</v>
      </c>
      <c r="L12" s="28">
        <v>11</v>
      </c>
      <c r="M12" s="36">
        <v>12</v>
      </c>
      <c r="N12" s="28">
        <v>13</v>
      </c>
      <c r="O12" s="37">
        <v>14</v>
      </c>
      <c r="P12" s="31">
        <v>15</v>
      </c>
      <c r="Q12" s="35">
        <v>16</v>
      </c>
      <c r="R12" s="38"/>
      <c r="S12" s="39"/>
    </row>
    <row r="13" spans="1:19" s="4" customFormat="1" ht="14.25">
      <c r="A13" s="41" t="s">
        <v>211</v>
      </c>
      <c r="B13" s="42">
        <v>2331000</v>
      </c>
      <c r="C13" s="43">
        <v>1538000</v>
      </c>
      <c r="D13" s="44">
        <v>1649179.81</v>
      </c>
      <c r="E13" s="45">
        <v>1214495.81</v>
      </c>
      <c r="F13" s="46">
        <v>1207838.87</v>
      </c>
      <c r="G13" s="45">
        <v>916611.66</v>
      </c>
      <c r="H13" s="47">
        <v>402786.54</v>
      </c>
      <c r="I13" s="48">
        <v>265860.05</v>
      </c>
      <c r="J13" s="49">
        <v>38554.4</v>
      </c>
      <c r="K13" s="50">
        <v>32024.1</v>
      </c>
      <c r="L13" s="51">
        <f aca="true" t="shared" si="0" ref="L13:M15">(D13*100)/B13</f>
        <v>70.7498845988846</v>
      </c>
      <c r="M13" s="52">
        <f t="shared" si="0"/>
        <v>78.96591742522757</v>
      </c>
      <c r="N13" s="44">
        <v>17800</v>
      </c>
      <c r="O13" s="53">
        <v>17800</v>
      </c>
      <c r="P13" s="46">
        <v>1666978.81</v>
      </c>
      <c r="Q13" s="54">
        <v>1232295.81</v>
      </c>
      <c r="R13" s="55"/>
      <c r="S13" s="56"/>
    </row>
    <row r="14" spans="1:19" ht="15">
      <c r="A14" s="57" t="s">
        <v>171</v>
      </c>
      <c r="B14" s="58">
        <v>500000</v>
      </c>
      <c r="C14" s="59">
        <v>300000</v>
      </c>
      <c r="D14" s="60">
        <v>462557.85</v>
      </c>
      <c r="E14" s="61">
        <v>182438.91</v>
      </c>
      <c r="F14" s="62">
        <v>409184.61</v>
      </c>
      <c r="G14" s="61">
        <v>166438.91</v>
      </c>
      <c r="H14" s="63">
        <v>52999.24</v>
      </c>
      <c r="I14" s="64">
        <v>16000</v>
      </c>
      <c r="J14" s="65">
        <v>374</v>
      </c>
      <c r="K14" s="66"/>
      <c r="L14" s="67">
        <f t="shared" si="0"/>
        <v>92.51157</v>
      </c>
      <c r="M14" s="68">
        <f t="shared" si="0"/>
        <v>60.81297</v>
      </c>
      <c r="N14" s="69">
        <v>17800</v>
      </c>
      <c r="O14" s="70">
        <v>17800</v>
      </c>
      <c r="P14" s="62">
        <v>480357.85</v>
      </c>
      <c r="Q14" s="66">
        <v>200238.91</v>
      </c>
      <c r="R14" s="71"/>
      <c r="S14" s="72"/>
    </row>
    <row r="15" spans="1:19" ht="15">
      <c r="A15" s="73" t="s">
        <v>172</v>
      </c>
      <c r="B15" s="74">
        <v>1801000</v>
      </c>
      <c r="C15" s="75">
        <v>1238000</v>
      </c>
      <c r="D15" s="76">
        <v>1138140.45</v>
      </c>
      <c r="E15" s="77">
        <v>1032056.9</v>
      </c>
      <c r="F15" s="78">
        <v>750172.75</v>
      </c>
      <c r="G15" s="77">
        <v>750172.75</v>
      </c>
      <c r="H15" s="79">
        <v>349787.3</v>
      </c>
      <c r="I15" s="80">
        <v>249860.05</v>
      </c>
      <c r="J15" s="81">
        <v>38180.4</v>
      </c>
      <c r="K15" s="82">
        <v>32024.1</v>
      </c>
      <c r="L15" s="67">
        <f t="shared" si="0"/>
        <v>63.19491671293726</v>
      </c>
      <c r="M15" s="68">
        <f t="shared" si="0"/>
        <v>83.36485460420032</v>
      </c>
      <c r="N15" s="83"/>
      <c r="O15" s="84"/>
      <c r="P15" s="78">
        <v>1138140.45</v>
      </c>
      <c r="Q15" s="82">
        <v>1032056.9</v>
      </c>
      <c r="R15" s="71"/>
      <c r="S15" s="72"/>
    </row>
    <row r="16" spans="1:19" ht="15.75" thickBot="1">
      <c r="A16" s="85" t="s">
        <v>173</v>
      </c>
      <c r="B16" s="86">
        <v>30000</v>
      </c>
      <c r="C16" s="87"/>
      <c r="D16" s="88">
        <v>48481.51</v>
      </c>
      <c r="E16" s="89"/>
      <c r="F16" s="90">
        <v>48481.51</v>
      </c>
      <c r="G16" s="89"/>
      <c r="H16" s="91"/>
      <c r="I16" s="92"/>
      <c r="J16" s="93"/>
      <c r="K16" s="94"/>
      <c r="L16" s="95">
        <f aca="true" t="shared" si="1" ref="L16:L32">(D16*100)/B16</f>
        <v>161.60503333333332</v>
      </c>
      <c r="M16" s="96"/>
      <c r="N16" s="88"/>
      <c r="O16" s="97"/>
      <c r="P16" s="90">
        <v>48481.51</v>
      </c>
      <c r="Q16" s="94"/>
      <c r="R16" s="71"/>
      <c r="S16" s="72"/>
    </row>
    <row r="17" spans="1:19" s="4" customFormat="1" ht="14.25">
      <c r="A17" s="41" t="s">
        <v>212</v>
      </c>
      <c r="B17" s="98">
        <v>4102000</v>
      </c>
      <c r="C17" s="99">
        <v>1846000</v>
      </c>
      <c r="D17" s="100">
        <v>1919345.81</v>
      </c>
      <c r="E17" s="101">
        <v>1104422.79</v>
      </c>
      <c r="F17" s="102">
        <v>1789130.86</v>
      </c>
      <c r="G17" s="101">
        <v>1079422.79</v>
      </c>
      <c r="H17" s="103">
        <v>124122.45</v>
      </c>
      <c r="I17" s="104">
        <v>25000</v>
      </c>
      <c r="J17" s="105">
        <v>6092.5</v>
      </c>
      <c r="K17" s="54"/>
      <c r="L17" s="106">
        <f t="shared" si="1"/>
        <v>46.79048781082399</v>
      </c>
      <c r="M17" s="107">
        <f>(E17*100)/C17</f>
        <v>59.82788678223185</v>
      </c>
      <c r="N17" s="100">
        <v>2188282.64</v>
      </c>
      <c r="O17" s="108">
        <v>2188282.64</v>
      </c>
      <c r="P17" s="46">
        <v>4107628.45</v>
      </c>
      <c r="Q17" s="54">
        <v>3292705.43</v>
      </c>
      <c r="R17" s="55"/>
      <c r="S17" s="56"/>
    </row>
    <row r="18" spans="1:19" ht="15">
      <c r="A18" s="57" t="s">
        <v>174</v>
      </c>
      <c r="B18" s="58">
        <v>282000</v>
      </c>
      <c r="C18" s="59">
        <v>85000</v>
      </c>
      <c r="D18" s="69">
        <v>109996.9</v>
      </c>
      <c r="E18" s="61">
        <v>78153.2</v>
      </c>
      <c r="F18" s="62">
        <v>75017.9</v>
      </c>
      <c r="G18" s="61">
        <v>53153.2</v>
      </c>
      <c r="H18" s="63">
        <v>34979</v>
      </c>
      <c r="I18" s="64">
        <v>25000</v>
      </c>
      <c r="J18" s="65"/>
      <c r="K18" s="66"/>
      <c r="L18" s="67">
        <f t="shared" si="1"/>
        <v>39.00599290780142</v>
      </c>
      <c r="M18" s="68">
        <f>(E18*100)/C18</f>
        <v>91.94494117647059</v>
      </c>
      <c r="N18" s="69">
        <v>806475.3</v>
      </c>
      <c r="O18" s="70">
        <v>806475.3</v>
      </c>
      <c r="P18" s="62">
        <v>916472.2</v>
      </c>
      <c r="Q18" s="66">
        <v>884628.5</v>
      </c>
      <c r="R18" s="71"/>
      <c r="S18" s="72"/>
    </row>
    <row r="19" spans="1:19" ht="15">
      <c r="A19" s="73" t="s">
        <v>175</v>
      </c>
      <c r="B19" s="74">
        <v>368000</v>
      </c>
      <c r="C19" s="75">
        <v>68000</v>
      </c>
      <c r="D19" s="83">
        <v>48019.35</v>
      </c>
      <c r="E19" s="77">
        <v>19917.5</v>
      </c>
      <c r="F19" s="78">
        <v>48019.35</v>
      </c>
      <c r="G19" s="77">
        <v>19917.5</v>
      </c>
      <c r="H19" s="79"/>
      <c r="I19" s="80"/>
      <c r="J19" s="81"/>
      <c r="K19" s="82"/>
      <c r="L19" s="67">
        <f t="shared" si="1"/>
        <v>13.048736413043478</v>
      </c>
      <c r="M19" s="68">
        <f>(E19*100)/C19</f>
        <v>29.290441176470587</v>
      </c>
      <c r="N19" s="83"/>
      <c r="O19" s="84"/>
      <c r="P19" s="78">
        <v>48019.35</v>
      </c>
      <c r="Q19" s="82">
        <v>19917.5</v>
      </c>
      <c r="R19" s="71"/>
      <c r="S19" s="72"/>
    </row>
    <row r="20" spans="1:19" ht="15">
      <c r="A20" s="73" t="s">
        <v>176</v>
      </c>
      <c r="B20" s="74">
        <v>97000</v>
      </c>
      <c r="C20" s="75"/>
      <c r="D20" s="83">
        <v>53642.69</v>
      </c>
      <c r="E20" s="77"/>
      <c r="F20" s="78">
        <v>53642.69</v>
      </c>
      <c r="G20" s="77"/>
      <c r="H20" s="79"/>
      <c r="I20" s="80"/>
      <c r="J20" s="81"/>
      <c r="K20" s="82"/>
      <c r="L20" s="67">
        <f t="shared" si="1"/>
        <v>55.30174226804124</v>
      </c>
      <c r="M20" s="68"/>
      <c r="N20" s="83">
        <v>82000</v>
      </c>
      <c r="O20" s="84">
        <v>82000</v>
      </c>
      <c r="P20" s="78">
        <v>135642.69</v>
      </c>
      <c r="Q20" s="82">
        <v>82000</v>
      </c>
      <c r="R20" s="71"/>
      <c r="S20" s="72"/>
    </row>
    <row r="21" spans="1:19" ht="15.75" thickBot="1">
      <c r="A21" s="85" t="s">
        <v>177</v>
      </c>
      <c r="B21" s="86">
        <v>3365000</v>
      </c>
      <c r="C21" s="87">
        <v>1693000</v>
      </c>
      <c r="D21" s="88">
        <v>1707686.87</v>
      </c>
      <c r="E21" s="89">
        <v>1006352.09</v>
      </c>
      <c r="F21" s="90">
        <v>1612450.92</v>
      </c>
      <c r="G21" s="89">
        <v>1006353.09</v>
      </c>
      <c r="H21" s="91">
        <v>89143.45</v>
      </c>
      <c r="I21" s="92"/>
      <c r="J21" s="93">
        <v>6092.5</v>
      </c>
      <c r="K21" s="94"/>
      <c r="L21" s="95">
        <f t="shared" si="1"/>
        <v>50.748495393759285</v>
      </c>
      <c r="M21" s="96">
        <f aca="true" t="shared" si="2" ref="M21:M27">(E21*100)/C21</f>
        <v>59.44194270525694</v>
      </c>
      <c r="N21" s="88">
        <v>1299807.34</v>
      </c>
      <c r="O21" s="97">
        <v>1299807.34</v>
      </c>
      <c r="P21" s="90">
        <v>3007494.21</v>
      </c>
      <c r="Q21" s="94">
        <v>2306159.43</v>
      </c>
      <c r="R21" s="71"/>
      <c r="S21" s="72"/>
    </row>
    <row r="22" spans="1:19" s="4" customFormat="1" ht="14.25">
      <c r="A22" s="41" t="s">
        <v>213</v>
      </c>
      <c r="B22" s="98">
        <v>25707000</v>
      </c>
      <c r="C22" s="99">
        <v>21696000</v>
      </c>
      <c r="D22" s="100">
        <v>12732655.2</v>
      </c>
      <c r="E22" s="101">
        <v>11191081.4</v>
      </c>
      <c r="F22" s="102">
        <v>12208961.35</v>
      </c>
      <c r="G22" s="101">
        <v>10926463.4</v>
      </c>
      <c r="H22" s="103">
        <v>329121.85</v>
      </c>
      <c r="I22" s="104">
        <v>174538</v>
      </c>
      <c r="J22" s="105">
        <v>194564</v>
      </c>
      <c r="K22" s="54">
        <v>90080</v>
      </c>
      <c r="L22" s="106">
        <f t="shared" si="1"/>
        <v>49.52991480919594</v>
      </c>
      <c r="M22" s="107">
        <f t="shared" si="2"/>
        <v>51.58131176253687</v>
      </c>
      <c r="N22" s="100">
        <v>38914</v>
      </c>
      <c r="O22" s="108">
        <v>38914</v>
      </c>
      <c r="P22" s="46">
        <v>12771569.2</v>
      </c>
      <c r="Q22" s="54">
        <v>11229995.4</v>
      </c>
      <c r="R22" s="55"/>
      <c r="S22" s="56"/>
    </row>
    <row r="23" spans="1:19" ht="15">
      <c r="A23" s="57" t="s">
        <v>178</v>
      </c>
      <c r="B23" s="58">
        <v>18468000</v>
      </c>
      <c r="C23" s="59">
        <v>15750000</v>
      </c>
      <c r="D23" s="69">
        <v>9038739</v>
      </c>
      <c r="E23" s="61">
        <v>8008915</v>
      </c>
      <c r="F23" s="62">
        <v>8661174</v>
      </c>
      <c r="G23" s="61">
        <v>7823468</v>
      </c>
      <c r="H23" s="63">
        <v>231544</v>
      </c>
      <c r="I23" s="64">
        <v>113000</v>
      </c>
      <c r="J23" s="65">
        <v>146021</v>
      </c>
      <c r="K23" s="66">
        <v>72447</v>
      </c>
      <c r="L23" s="67">
        <f t="shared" si="1"/>
        <v>48.94270630279402</v>
      </c>
      <c r="M23" s="68">
        <f t="shared" si="2"/>
        <v>50.850253968253966</v>
      </c>
      <c r="N23" s="69">
        <v>38914</v>
      </c>
      <c r="O23" s="70">
        <v>38914</v>
      </c>
      <c r="P23" s="62">
        <v>9077653</v>
      </c>
      <c r="Q23" s="66">
        <v>8047829</v>
      </c>
      <c r="R23" s="71"/>
      <c r="S23" s="72"/>
    </row>
    <row r="24" spans="1:19" ht="15">
      <c r="A24" s="109" t="s">
        <v>179</v>
      </c>
      <c r="B24" s="58">
        <v>6374000</v>
      </c>
      <c r="C24" s="59">
        <v>5465000</v>
      </c>
      <c r="D24" s="69">
        <v>3154018</v>
      </c>
      <c r="E24" s="61">
        <v>3106828</v>
      </c>
      <c r="F24" s="62">
        <v>3028657</v>
      </c>
      <c r="G24" s="61">
        <v>3028657</v>
      </c>
      <c r="H24" s="63">
        <v>83316</v>
      </c>
      <c r="I24" s="64">
        <v>60538</v>
      </c>
      <c r="J24" s="65">
        <v>42045</v>
      </c>
      <c r="K24" s="66">
        <v>17633</v>
      </c>
      <c r="L24" s="67">
        <f t="shared" si="1"/>
        <v>49.48255412613744</v>
      </c>
      <c r="M24" s="68">
        <f t="shared" si="2"/>
        <v>56.8495516925892</v>
      </c>
      <c r="N24" s="69"/>
      <c r="O24" s="70"/>
      <c r="P24" s="62">
        <v>3154018</v>
      </c>
      <c r="Q24" s="66">
        <v>3106828</v>
      </c>
      <c r="R24" s="71"/>
      <c r="S24" s="72"/>
    </row>
    <row r="25" spans="1:19" ht="15.75" thickBot="1">
      <c r="A25" s="85" t="s">
        <v>180</v>
      </c>
      <c r="B25" s="86">
        <v>865000</v>
      </c>
      <c r="C25" s="87">
        <v>481000</v>
      </c>
      <c r="D25" s="88">
        <v>539898.2</v>
      </c>
      <c r="E25" s="89">
        <v>75338.4</v>
      </c>
      <c r="F25" s="90">
        <v>519138.35</v>
      </c>
      <c r="G25" s="89">
        <v>74338.4</v>
      </c>
      <c r="H25" s="91">
        <v>14261.85</v>
      </c>
      <c r="I25" s="92">
        <v>1000</v>
      </c>
      <c r="J25" s="93">
        <v>6498</v>
      </c>
      <c r="K25" s="94"/>
      <c r="L25" s="95">
        <f t="shared" si="1"/>
        <v>62.41597687861271</v>
      </c>
      <c r="M25" s="96">
        <f t="shared" si="2"/>
        <v>15.662869022869021</v>
      </c>
      <c r="N25" s="88"/>
      <c r="O25" s="97"/>
      <c r="P25" s="90">
        <v>539898.2</v>
      </c>
      <c r="Q25" s="94">
        <v>75338.4</v>
      </c>
      <c r="R25" s="71"/>
      <c r="S25" s="72"/>
    </row>
    <row r="26" spans="1:19" s="4" customFormat="1" ht="14.25">
      <c r="A26" s="41" t="s">
        <v>214</v>
      </c>
      <c r="B26" s="98">
        <v>426000</v>
      </c>
      <c r="C26" s="99">
        <v>64000</v>
      </c>
      <c r="D26" s="100">
        <v>52882.7</v>
      </c>
      <c r="E26" s="101"/>
      <c r="F26" s="102">
        <v>11521.5</v>
      </c>
      <c r="G26" s="101"/>
      <c r="H26" s="103">
        <v>36803.2</v>
      </c>
      <c r="I26" s="104"/>
      <c r="J26" s="105">
        <v>4558</v>
      </c>
      <c r="K26" s="54"/>
      <c r="L26" s="106">
        <f t="shared" si="1"/>
        <v>12.413779342723005</v>
      </c>
      <c r="M26" s="107">
        <f t="shared" si="2"/>
        <v>0</v>
      </c>
      <c r="N26" s="100">
        <v>20759</v>
      </c>
      <c r="O26" s="108">
        <v>20759</v>
      </c>
      <c r="P26" s="102">
        <v>73641.7</v>
      </c>
      <c r="Q26" s="54">
        <v>20759</v>
      </c>
      <c r="R26" s="55"/>
      <c r="S26" s="56"/>
    </row>
    <row r="27" spans="1:19" ht="15.75" thickBot="1">
      <c r="A27" s="57" t="s">
        <v>186</v>
      </c>
      <c r="B27" s="58">
        <v>426000</v>
      </c>
      <c r="C27" s="59">
        <v>64000</v>
      </c>
      <c r="D27" s="69">
        <v>52882.7</v>
      </c>
      <c r="E27" s="61"/>
      <c r="F27" s="62">
        <v>11521.5</v>
      </c>
      <c r="G27" s="61"/>
      <c r="H27" s="63">
        <v>36803.2</v>
      </c>
      <c r="I27" s="64"/>
      <c r="J27" s="65">
        <v>4558</v>
      </c>
      <c r="K27" s="66"/>
      <c r="L27" s="95">
        <f t="shared" si="1"/>
        <v>12.413779342723005</v>
      </c>
      <c r="M27" s="96">
        <f t="shared" si="2"/>
        <v>0</v>
      </c>
      <c r="N27" s="69">
        <v>20759</v>
      </c>
      <c r="O27" s="70">
        <v>20759</v>
      </c>
      <c r="P27" s="62">
        <v>73641.7</v>
      </c>
      <c r="Q27" s="66">
        <v>20759</v>
      </c>
      <c r="R27" s="71"/>
      <c r="S27" s="72"/>
    </row>
    <row r="28" spans="1:19" s="4" customFormat="1" ht="14.25">
      <c r="A28" s="41" t="s">
        <v>215</v>
      </c>
      <c r="B28" s="98">
        <v>218000</v>
      </c>
      <c r="C28" s="99"/>
      <c r="D28" s="100">
        <v>107534.39</v>
      </c>
      <c r="E28" s="101"/>
      <c r="F28" s="102">
        <v>68936.59</v>
      </c>
      <c r="G28" s="101"/>
      <c r="H28" s="103">
        <v>32143.5</v>
      </c>
      <c r="I28" s="104"/>
      <c r="J28" s="105">
        <v>6454.3</v>
      </c>
      <c r="K28" s="54"/>
      <c r="L28" s="106">
        <f t="shared" si="1"/>
        <v>49.32770183486239</v>
      </c>
      <c r="M28" s="107"/>
      <c r="N28" s="100"/>
      <c r="O28" s="108"/>
      <c r="P28" s="102">
        <v>107534.39</v>
      </c>
      <c r="Q28" s="54"/>
      <c r="R28" s="55"/>
      <c r="S28" s="56"/>
    </row>
    <row r="29" spans="1:19" ht="15.75" thickBot="1">
      <c r="A29" s="57" t="s">
        <v>216</v>
      </c>
      <c r="B29" s="58">
        <v>218000</v>
      </c>
      <c r="C29" s="59"/>
      <c r="D29" s="69">
        <v>107534.39</v>
      </c>
      <c r="E29" s="61"/>
      <c r="F29" s="62">
        <v>68936.59</v>
      </c>
      <c r="G29" s="61"/>
      <c r="H29" s="63">
        <v>32143.5</v>
      </c>
      <c r="I29" s="64"/>
      <c r="J29" s="65">
        <v>6454.3</v>
      </c>
      <c r="K29" s="66"/>
      <c r="L29" s="95">
        <f t="shared" si="1"/>
        <v>49.32770183486239</v>
      </c>
      <c r="M29" s="96"/>
      <c r="N29" s="69"/>
      <c r="O29" s="70"/>
      <c r="P29" s="62">
        <v>107534.39</v>
      </c>
      <c r="Q29" s="66"/>
      <c r="R29" s="71"/>
      <c r="S29" s="72"/>
    </row>
    <row r="30" spans="1:19" s="4" customFormat="1" ht="14.25">
      <c r="A30" s="41" t="s">
        <v>217</v>
      </c>
      <c r="B30" s="98">
        <v>954000</v>
      </c>
      <c r="C30" s="99">
        <v>852000</v>
      </c>
      <c r="D30" s="100">
        <v>553643.3</v>
      </c>
      <c r="E30" s="101">
        <v>355000</v>
      </c>
      <c r="F30" s="102">
        <v>497105.3</v>
      </c>
      <c r="G30" s="101">
        <v>325585.2</v>
      </c>
      <c r="H30" s="103"/>
      <c r="I30" s="104"/>
      <c r="J30" s="105">
        <v>56538</v>
      </c>
      <c r="K30" s="54">
        <v>29414.8</v>
      </c>
      <c r="L30" s="106">
        <f t="shared" si="1"/>
        <v>58.033888888888896</v>
      </c>
      <c r="M30" s="107">
        <f>(E30*100)/C30</f>
        <v>41.666666666666664</v>
      </c>
      <c r="N30" s="100"/>
      <c r="O30" s="108"/>
      <c r="P30" s="102">
        <v>553643.3</v>
      </c>
      <c r="Q30" s="54">
        <v>355000</v>
      </c>
      <c r="R30" s="55"/>
      <c r="S30" s="56"/>
    </row>
    <row r="31" spans="1:19" ht="15.75" thickBot="1">
      <c r="A31" s="110" t="s">
        <v>183</v>
      </c>
      <c r="B31" s="74">
        <v>954000</v>
      </c>
      <c r="C31" s="75">
        <v>852000</v>
      </c>
      <c r="D31" s="83">
        <v>553643.3</v>
      </c>
      <c r="E31" s="77">
        <v>355000</v>
      </c>
      <c r="F31" s="78">
        <v>497105.3</v>
      </c>
      <c r="G31" s="77">
        <v>325585.2</v>
      </c>
      <c r="H31" s="79"/>
      <c r="I31" s="80"/>
      <c r="J31" s="81">
        <v>56538</v>
      </c>
      <c r="K31" s="82">
        <v>29414.8</v>
      </c>
      <c r="L31" s="95">
        <f t="shared" si="1"/>
        <v>58.033888888888896</v>
      </c>
      <c r="M31" s="96">
        <f>(E31*100)/C31</f>
        <v>41.666666666666664</v>
      </c>
      <c r="N31" s="83"/>
      <c r="O31" s="84"/>
      <c r="P31" s="78">
        <v>553643.3</v>
      </c>
      <c r="Q31" s="82">
        <v>355000</v>
      </c>
      <c r="R31" s="71"/>
      <c r="S31" s="72"/>
    </row>
    <row r="32" spans="1:19" s="4" customFormat="1" ht="15.75" thickBot="1" thickTop="1">
      <c r="A32" s="111" t="s">
        <v>218</v>
      </c>
      <c r="B32" s="112">
        <v>33748000</v>
      </c>
      <c r="C32" s="113">
        <v>25996000</v>
      </c>
      <c r="D32" s="114">
        <v>17015241.21</v>
      </c>
      <c r="E32" s="115">
        <v>13865000</v>
      </c>
      <c r="F32" s="116">
        <v>15783502.47</v>
      </c>
      <c r="G32" s="115">
        <v>13248083.05</v>
      </c>
      <c r="H32" s="117">
        <v>924977.54</v>
      </c>
      <c r="I32" s="118">
        <v>465398.05</v>
      </c>
      <c r="J32" s="119">
        <v>306761.2</v>
      </c>
      <c r="K32" s="120">
        <v>151518.9</v>
      </c>
      <c r="L32" s="121">
        <f t="shared" si="1"/>
        <v>50.418517275097784</v>
      </c>
      <c r="M32" s="122">
        <f>(E32*100)/C32</f>
        <v>53.335128481304814</v>
      </c>
      <c r="N32" s="114">
        <v>2265755.64</v>
      </c>
      <c r="O32" s="123">
        <v>2265755.64</v>
      </c>
      <c r="P32" s="116">
        <v>19280996.85</v>
      </c>
      <c r="Q32" s="120">
        <v>16130755.64</v>
      </c>
      <c r="R32" s="55"/>
      <c r="S32" s="56"/>
    </row>
    <row r="33" spans="1:19" ht="15.75" thickBot="1">
      <c r="A33" s="124"/>
      <c r="B33" s="125"/>
      <c r="C33" s="126"/>
      <c r="D33" s="127"/>
      <c r="E33" s="128"/>
      <c r="F33" s="129"/>
      <c r="G33" s="128"/>
      <c r="H33" s="130"/>
      <c r="I33" s="131"/>
      <c r="J33" s="132"/>
      <c r="K33" s="133"/>
      <c r="L33" s="134"/>
      <c r="M33" s="135"/>
      <c r="N33" s="127"/>
      <c r="O33" s="136"/>
      <c r="P33" s="129"/>
      <c r="Q33" s="133"/>
      <c r="R33" s="71"/>
      <c r="S33" s="72"/>
    </row>
    <row r="34" spans="1:19" s="4" customFormat="1" ht="15.75" thickBot="1" thickTop="1">
      <c r="A34" s="137" t="s">
        <v>219</v>
      </c>
      <c r="B34" s="138">
        <v>33748000</v>
      </c>
      <c r="C34" s="139">
        <v>25996000</v>
      </c>
      <c r="D34" s="140">
        <v>17015241.21</v>
      </c>
      <c r="E34" s="141">
        <v>13865000</v>
      </c>
      <c r="F34" s="142">
        <v>15783502.47</v>
      </c>
      <c r="G34" s="141">
        <v>13248083.05</v>
      </c>
      <c r="H34" s="143">
        <v>924977.54</v>
      </c>
      <c r="I34" s="144">
        <v>465398.05</v>
      </c>
      <c r="J34" s="145">
        <v>306761.2</v>
      </c>
      <c r="K34" s="146">
        <v>151518.9</v>
      </c>
      <c r="L34" s="147">
        <f>(D34*100)/B34</f>
        <v>50.418517275097784</v>
      </c>
      <c r="M34" s="148">
        <f>(E34*100)/C34</f>
        <v>53.335128481304814</v>
      </c>
      <c r="N34" s="140">
        <v>2408000</v>
      </c>
      <c r="O34" s="149">
        <v>2408000</v>
      </c>
      <c r="P34" s="142">
        <v>19423241.21</v>
      </c>
      <c r="Q34" s="146">
        <v>16273000</v>
      </c>
      <c r="R34" s="55"/>
      <c r="S34" s="56"/>
    </row>
    <row r="35" spans="1:19" ht="6" customHeight="1" thickBot="1" thickTop="1">
      <c r="A35" s="124"/>
      <c r="B35" s="125"/>
      <c r="C35" s="126"/>
      <c r="D35" s="127"/>
      <c r="E35" s="128"/>
      <c r="F35" s="129"/>
      <c r="G35" s="128"/>
      <c r="H35" s="130"/>
      <c r="I35" s="131"/>
      <c r="J35" s="132"/>
      <c r="K35" s="133"/>
      <c r="L35" s="150"/>
      <c r="M35" s="151"/>
      <c r="N35" s="127"/>
      <c r="O35" s="136"/>
      <c r="P35" s="129"/>
      <c r="Q35" s="133"/>
      <c r="R35" s="71"/>
      <c r="S35" s="72"/>
    </row>
    <row r="36" spans="1:19" s="4" customFormat="1" ht="35.25" customHeight="1" thickBot="1" thickTop="1">
      <c r="A36" s="152" t="s">
        <v>228</v>
      </c>
      <c r="B36" s="153">
        <v>0</v>
      </c>
      <c r="C36" s="154">
        <v>0</v>
      </c>
      <c r="D36" s="155">
        <v>0</v>
      </c>
      <c r="E36" s="156">
        <v>0</v>
      </c>
      <c r="F36" s="157">
        <v>0</v>
      </c>
      <c r="G36" s="156">
        <v>0</v>
      </c>
      <c r="H36" s="158">
        <v>0</v>
      </c>
      <c r="I36" s="159">
        <v>0</v>
      </c>
      <c r="J36" s="160">
        <v>0</v>
      </c>
      <c r="K36" s="161">
        <v>0</v>
      </c>
      <c r="L36" s="162"/>
      <c r="M36" s="163"/>
      <c r="N36" s="155">
        <v>142244.36</v>
      </c>
      <c r="O36" s="164">
        <v>142244.36</v>
      </c>
      <c r="P36" s="157">
        <v>142244.36</v>
      </c>
      <c r="Q36" s="161">
        <v>142244.36</v>
      </c>
      <c r="R36" s="55"/>
      <c r="S36" s="56"/>
    </row>
    <row r="37" spans="1:19" ht="13.5" thickTop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6"/>
      <c r="S37" s="8"/>
    </row>
    <row r="38" spans="1:19" ht="12.7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/>
      <c r="S38" s="8"/>
    </row>
    <row r="39" spans="1:19" ht="57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8"/>
      <c r="S39" s="8"/>
    </row>
    <row r="40" spans="1:19" ht="12.75">
      <c r="A40" s="167" t="s">
        <v>189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8"/>
      <c r="S40" s="8"/>
    </row>
    <row r="41" spans="1:19" ht="15.75">
      <c r="A41" s="2"/>
      <c r="B41" s="2" t="s">
        <v>16</v>
      </c>
      <c r="C41" s="168" t="s">
        <v>184</v>
      </c>
      <c r="D41" s="167"/>
      <c r="E41" s="2"/>
      <c r="F41" s="2"/>
      <c r="G41" s="2"/>
      <c r="H41" s="2" t="s">
        <v>107</v>
      </c>
      <c r="I41" s="2"/>
      <c r="J41" s="2"/>
      <c r="K41" s="168" t="s">
        <v>220</v>
      </c>
      <c r="L41" s="2"/>
      <c r="M41" s="2"/>
      <c r="N41" s="2"/>
      <c r="O41" s="2"/>
      <c r="P41" s="2"/>
      <c r="Q41" s="2"/>
      <c r="R41" s="8"/>
      <c r="S41" s="8"/>
    </row>
    <row r="42" spans="1:19" ht="15.75">
      <c r="A42" s="2"/>
      <c r="B42" s="2" t="s">
        <v>98</v>
      </c>
      <c r="C42" s="169" t="s">
        <v>185</v>
      </c>
      <c r="D42" s="2"/>
      <c r="E42" s="2"/>
      <c r="F42" s="2"/>
      <c r="G42" s="2"/>
      <c r="H42" s="2" t="s">
        <v>98</v>
      </c>
      <c r="I42" s="2"/>
      <c r="J42" s="2"/>
      <c r="K42" s="169" t="s">
        <v>229</v>
      </c>
      <c r="L42" s="2"/>
      <c r="M42" s="2"/>
      <c r="N42" s="2"/>
      <c r="O42" s="2"/>
      <c r="P42" s="2"/>
      <c r="Q42" s="2"/>
      <c r="R42" s="8"/>
      <c r="S42" s="8"/>
    </row>
    <row r="43" spans="1:1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8"/>
      <c r="S43" s="8"/>
    </row>
    <row r="44" spans="1:1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8"/>
      <c r="S44" s="8"/>
    </row>
    <row r="45" spans="1:17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</sheetData>
  <sheetProtection password="C750" sheet="1" objects="1" scenarios="1"/>
  <mergeCells count="12">
    <mergeCell ref="L8:M10"/>
    <mergeCell ref="F9:K9"/>
    <mergeCell ref="R8:S10"/>
    <mergeCell ref="A9:A11"/>
    <mergeCell ref="P10:Q10"/>
    <mergeCell ref="F10:G10"/>
    <mergeCell ref="H10:I10"/>
    <mergeCell ref="J10:K10"/>
    <mergeCell ref="N10:O10"/>
    <mergeCell ref="B8:C10"/>
    <mergeCell ref="D9:E10"/>
    <mergeCell ref="D8:K8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7.75390625" style="0" customWidth="1"/>
    <col min="7" max="7" width="12.75390625" style="0" customWidth="1"/>
    <col min="8" max="8" width="7.75390625" style="0" customWidth="1"/>
    <col min="9" max="9" width="12.75390625" style="0" customWidth="1"/>
    <col min="10" max="10" width="7.75390625" style="0" customWidth="1"/>
    <col min="11" max="11" width="12.75390625" style="0" customWidth="1"/>
    <col min="12" max="12" width="7.75390625" style="0" customWidth="1"/>
    <col min="13" max="13" width="12.875" style="0" customWidth="1"/>
    <col min="14" max="14" width="7.75390625" style="0" customWidth="1"/>
    <col min="15" max="15" width="12.75390625" style="0" customWidth="1"/>
    <col min="16" max="16384" width="9.125" style="5" customWidth="1"/>
  </cols>
  <sheetData>
    <row r="1" spans="1:15" ht="15.75">
      <c r="A1" s="1" t="s">
        <v>417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190</v>
      </c>
      <c r="N1" s="1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1" t="s">
        <v>418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1" t="s">
        <v>169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.75">
      <c r="A6" s="1" t="s">
        <v>191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3.5" thickBot="1">
      <c r="A7" s="2"/>
      <c r="B7" s="272"/>
      <c r="C7" s="272"/>
      <c r="D7" s="7"/>
      <c r="E7" s="7"/>
      <c r="F7" s="7"/>
      <c r="G7" s="7"/>
      <c r="H7" s="2"/>
      <c r="I7" s="2"/>
      <c r="J7" s="2"/>
      <c r="K7" s="2"/>
      <c r="L7" s="2"/>
      <c r="M7" s="2"/>
      <c r="N7" s="2"/>
      <c r="O7" s="272"/>
    </row>
    <row r="8" spans="1:15" ht="13.5" thickBot="1">
      <c r="A8" s="568" t="s">
        <v>54</v>
      </c>
      <c r="B8" s="764" t="s">
        <v>109</v>
      </c>
      <c r="C8" s="765"/>
      <c r="D8" s="765"/>
      <c r="E8" s="765"/>
      <c r="F8" s="765"/>
      <c r="G8" s="766"/>
      <c r="H8" s="767" t="s">
        <v>55</v>
      </c>
      <c r="I8" s="768"/>
      <c r="J8" s="768"/>
      <c r="K8" s="768"/>
      <c r="L8" s="768"/>
      <c r="M8" s="768"/>
      <c r="N8" s="768"/>
      <c r="O8" s="769"/>
    </row>
    <row r="9" spans="1:15" ht="12.75">
      <c r="A9" s="569" t="s">
        <v>56</v>
      </c>
      <c r="B9" s="772" t="s">
        <v>113</v>
      </c>
      <c r="C9" s="773"/>
      <c r="D9" s="774" t="s">
        <v>114</v>
      </c>
      <c r="E9" s="775"/>
      <c r="F9" s="774" t="s">
        <v>68</v>
      </c>
      <c r="G9" s="773"/>
      <c r="H9" s="770" t="s">
        <v>110</v>
      </c>
      <c r="I9" s="771"/>
      <c r="J9" s="776" t="s">
        <v>111</v>
      </c>
      <c r="K9" s="771"/>
      <c r="L9" s="776" t="s">
        <v>112</v>
      </c>
      <c r="M9" s="777"/>
      <c r="N9" s="770" t="s">
        <v>68</v>
      </c>
      <c r="O9" s="771"/>
    </row>
    <row r="10" spans="1:15" ht="13.5" thickBot="1">
      <c r="A10" s="570" t="s">
        <v>57</v>
      </c>
      <c r="B10" s="571" t="s">
        <v>18</v>
      </c>
      <c r="C10" s="572" t="s">
        <v>20</v>
      </c>
      <c r="D10" s="573" t="s">
        <v>18</v>
      </c>
      <c r="E10" s="572" t="s">
        <v>20</v>
      </c>
      <c r="F10" s="574" t="s">
        <v>18</v>
      </c>
      <c r="G10" s="572" t="s">
        <v>20</v>
      </c>
      <c r="H10" s="575" t="s">
        <v>18</v>
      </c>
      <c r="I10" s="576" t="s">
        <v>20</v>
      </c>
      <c r="J10" s="577" t="s">
        <v>18</v>
      </c>
      <c r="K10" s="576" t="s">
        <v>20</v>
      </c>
      <c r="L10" s="577" t="s">
        <v>18</v>
      </c>
      <c r="M10" s="578" t="s">
        <v>20</v>
      </c>
      <c r="N10" s="579" t="s">
        <v>18</v>
      </c>
      <c r="O10" s="580" t="s">
        <v>20</v>
      </c>
    </row>
    <row r="11" spans="1:15" s="174" customFormat="1" ht="12" thickBot="1">
      <c r="A11" s="637" t="s">
        <v>6</v>
      </c>
      <c r="B11" s="397">
        <v>1</v>
      </c>
      <c r="C11" s="638">
        <v>2</v>
      </c>
      <c r="D11" s="638">
        <v>3</v>
      </c>
      <c r="E11" s="639">
        <v>4</v>
      </c>
      <c r="F11" s="638">
        <v>5</v>
      </c>
      <c r="G11" s="638">
        <v>6</v>
      </c>
      <c r="H11" s="638">
        <v>7</v>
      </c>
      <c r="I11" s="638">
        <v>8</v>
      </c>
      <c r="J11" s="638">
        <v>9</v>
      </c>
      <c r="K11" s="638">
        <v>10</v>
      </c>
      <c r="L11" s="639">
        <v>11</v>
      </c>
      <c r="M11" s="640">
        <v>12</v>
      </c>
      <c r="N11" s="641">
        <v>13</v>
      </c>
      <c r="O11" s="642">
        <v>14</v>
      </c>
    </row>
    <row r="12" spans="1:15" ht="12.75">
      <c r="A12" s="589" t="s">
        <v>58</v>
      </c>
      <c r="B12" s="590"/>
      <c r="C12" s="591">
        <v>63965.8</v>
      </c>
      <c r="D12" s="590"/>
      <c r="E12" s="592">
        <v>2686</v>
      </c>
      <c r="F12" s="590">
        <v>113</v>
      </c>
      <c r="G12" s="592">
        <v>66651.8</v>
      </c>
      <c r="H12" s="590"/>
      <c r="I12" s="591"/>
      <c r="J12" s="590">
        <v>113</v>
      </c>
      <c r="K12" s="592">
        <v>66651.8</v>
      </c>
      <c r="L12" s="590"/>
      <c r="M12" s="593"/>
      <c r="N12" s="594">
        <v>113</v>
      </c>
      <c r="O12" s="595">
        <v>66651.8</v>
      </c>
    </row>
    <row r="13" spans="1:15" ht="12.75">
      <c r="A13" s="596" t="s">
        <v>171</v>
      </c>
      <c r="B13" s="597"/>
      <c r="C13" s="598"/>
      <c r="D13" s="599"/>
      <c r="E13" s="600">
        <v>2686</v>
      </c>
      <c r="F13" s="599">
        <v>2</v>
      </c>
      <c r="G13" s="600">
        <v>2686</v>
      </c>
      <c r="H13" s="599"/>
      <c r="I13" s="598"/>
      <c r="J13" s="599"/>
      <c r="K13" s="598">
        <v>2686</v>
      </c>
      <c r="L13" s="599"/>
      <c r="M13" s="601"/>
      <c r="N13" s="602"/>
      <c r="O13" s="688">
        <v>2686</v>
      </c>
    </row>
    <row r="14" spans="1:15" ht="12.75">
      <c r="A14" s="603" t="s">
        <v>172</v>
      </c>
      <c r="B14" s="604"/>
      <c r="C14" s="605">
        <v>63965.8</v>
      </c>
      <c r="D14" s="606"/>
      <c r="E14" s="607"/>
      <c r="F14" s="606">
        <v>111</v>
      </c>
      <c r="G14" s="607">
        <v>63965.8</v>
      </c>
      <c r="H14" s="606"/>
      <c r="I14" s="605"/>
      <c r="J14" s="606"/>
      <c r="K14" s="605">
        <v>63965.8</v>
      </c>
      <c r="L14" s="606"/>
      <c r="M14" s="608"/>
      <c r="N14" s="609"/>
      <c r="O14" s="689">
        <v>63965.8</v>
      </c>
    </row>
    <row r="15" spans="1:15" ht="13.5" thickBot="1">
      <c r="A15" s="610" t="s">
        <v>173</v>
      </c>
      <c r="B15" s="611"/>
      <c r="C15" s="612"/>
      <c r="D15" s="613"/>
      <c r="E15" s="612"/>
      <c r="F15" s="613"/>
      <c r="G15" s="612"/>
      <c r="H15" s="613"/>
      <c r="I15" s="612"/>
      <c r="J15" s="613"/>
      <c r="K15" s="612"/>
      <c r="L15" s="613"/>
      <c r="M15" s="614"/>
      <c r="N15" s="623"/>
      <c r="O15" s="690"/>
    </row>
    <row r="16" spans="1:15" ht="12.75">
      <c r="A16" s="616" t="s">
        <v>59</v>
      </c>
      <c r="B16" s="617"/>
      <c r="C16" s="618">
        <v>8560</v>
      </c>
      <c r="D16" s="619"/>
      <c r="E16" s="618">
        <v>2741.71</v>
      </c>
      <c r="F16" s="619">
        <v>20</v>
      </c>
      <c r="G16" s="618">
        <v>11301.71</v>
      </c>
      <c r="H16" s="619"/>
      <c r="I16" s="618"/>
      <c r="J16" s="619">
        <v>20</v>
      </c>
      <c r="K16" s="618">
        <v>11301.71</v>
      </c>
      <c r="L16" s="590"/>
      <c r="M16" s="593"/>
      <c r="N16" s="626">
        <v>20</v>
      </c>
      <c r="O16" s="595">
        <v>11301.71</v>
      </c>
    </row>
    <row r="17" spans="1:15" ht="12.75">
      <c r="A17" s="596" t="s">
        <v>174</v>
      </c>
      <c r="B17" s="597"/>
      <c r="C17" s="598"/>
      <c r="D17" s="599"/>
      <c r="E17" s="598"/>
      <c r="F17" s="599"/>
      <c r="G17" s="598"/>
      <c r="H17" s="599"/>
      <c r="I17" s="598"/>
      <c r="J17" s="599"/>
      <c r="K17" s="598"/>
      <c r="L17" s="599"/>
      <c r="M17" s="601"/>
      <c r="N17" s="602"/>
      <c r="O17" s="688"/>
    </row>
    <row r="18" spans="1:15" ht="12.75">
      <c r="A18" s="603" t="s">
        <v>175</v>
      </c>
      <c r="B18" s="604"/>
      <c r="C18" s="605"/>
      <c r="D18" s="606"/>
      <c r="E18" s="605"/>
      <c r="F18" s="606"/>
      <c r="G18" s="605"/>
      <c r="H18" s="606"/>
      <c r="I18" s="605"/>
      <c r="J18" s="606"/>
      <c r="K18" s="605"/>
      <c r="L18" s="606"/>
      <c r="M18" s="608"/>
      <c r="N18" s="609"/>
      <c r="O18" s="689"/>
    </row>
    <row r="19" spans="1:15" ht="12.75">
      <c r="A19" s="603" t="s">
        <v>176</v>
      </c>
      <c r="B19" s="604"/>
      <c r="C19" s="605"/>
      <c r="D19" s="606"/>
      <c r="E19" s="621"/>
      <c r="F19" s="606"/>
      <c r="G19" s="621"/>
      <c r="H19" s="606"/>
      <c r="I19" s="605"/>
      <c r="J19" s="606"/>
      <c r="K19" s="605"/>
      <c r="L19" s="606"/>
      <c r="M19" s="608"/>
      <c r="N19" s="609"/>
      <c r="O19" s="689"/>
    </row>
    <row r="20" spans="1:15" ht="13.5" thickBot="1">
      <c r="A20" s="610" t="s">
        <v>177</v>
      </c>
      <c r="B20" s="611"/>
      <c r="C20" s="612">
        <v>8560</v>
      </c>
      <c r="D20" s="613"/>
      <c r="E20" s="612">
        <v>2741.71</v>
      </c>
      <c r="F20" s="613">
        <v>20</v>
      </c>
      <c r="G20" s="612">
        <v>11301.71</v>
      </c>
      <c r="H20" s="613"/>
      <c r="I20" s="612"/>
      <c r="J20" s="613">
        <v>20</v>
      </c>
      <c r="K20" s="622">
        <v>11301.71</v>
      </c>
      <c r="L20" s="613"/>
      <c r="M20" s="614"/>
      <c r="N20" s="623">
        <v>20</v>
      </c>
      <c r="O20" s="690">
        <v>11301.71</v>
      </c>
    </row>
    <row r="21" spans="1:15" ht="12.75">
      <c r="A21" s="616" t="s">
        <v>60</v>
      </c>
      <c r="B21" s="617"/>
      <c r="C21" s="618">
        <v>458377</v>
      </c>
      <c r="D21" s="619"/>
      <c r="E21" s="618">
        <v>34100</v>
      </c>
      <c r="F21" s="619">
        <v>582</v>
      </c>
      <c r="G21" s="618">
        <v>492477</v>
      </c>
      <c r="H21" s="619">
        <v>224</v>
      </c>
      <c r="I21" s="618">
        <v>224000</v>
      </c>
      <c r="J21" s="619">
        <v>358</v>
      </c>
      <c r="K21" s="618">
        <v>268477</v>
      </c>
      <c r="L21" s="590"/>
      <c r="M21" s="625"/>
      <c r="N21" s="626">
        <v>582</v>
      </c>
      <c r="O21" s="595">
        <v>492477</v>
      </c>
    </row>
    <row r="22" spans="1:15" ht="12.75">
      <c r="A22" s="596" t="s">
        <v>178</v>
      </c>
      <c r="B22" s="597"/>
      <c r="C22" s="598">
        <v>339664</v>
      </c>
      <c r="D22" s="599"/>
      <c r="E22" s="598"/>
      <c r="F22" s="599">
        <v>442</v>
      </c>
      <c r="G22" s="598">
        <v>339644</v>
      </c>
      <c r="H22" s="599">
        <v>181</v>
      </c>
      <c r="I22" s="598">
        <v>181000</v>
      </c>
      <c r="J22" s="599">
        <v>261</v>
      </c>
      <c r="K22" s="598">
        <v>158664</v>
      </c>
      <c r="L22" s="599"/>
      <c r="M22" s="600"/>
      <c r="N22" s="602">
        <v>442</v>
      </c>
      <c r="O22" s="688">
        <v>339664</v>
      </c>
    </row>
    <row r="23" spans="1:15" ht="12.75">
      <c r="A23" s="627" t="s">
        <v>179</v>
      </c>
      <c r="B23" s="597"/>
      <c r="C23" s="598">
        <v>118713</v>
      </c>
      <c r="D23" s="599"/>
      <c r="E23" s="598"/>
      <c r="F23" s="599">
        <v>140</v>
      </c>
      <c r="G23" s="598">
        <v>118713</v>
      </c>
      <c r="H23" s="599">
        <v>43</v>
      </c>
      <c r="I23" s="598">
        <v>43000</v>
      </c>
      <c r="J23" s="599">
        <v>97</v>
      </c>
      <c r="K23" s="598">
        <v>75713</v>
      </c>
      <c r="L23" s="599"/>
      <c r="M23" s="600"/>
      <c r="N23" s="602">
        <v>140</v>
      </c>
      <c r="O23" s="688">
        <v>118713</v>
      </c>
    </row>
    <row r="24" spans="1:15" ht="13.5" thickBot="1">
      <c r="A24" s="610" t="s">
        <v>180</v>
      </c>
      <c r="B24" s="611"/>
      <c r="C24" s="612"/>
      <c r="D24" s="613"/>
      <c r="E24" s="612">
        <v>34100</v>
      </c>
      <c r="F24" s="613"/>
      <c r="G24" s="612">
        <v>34100</v>
      </c>
      <c r="H24" s="613"/>
      <c r="I24" s="612"/>
      <c r="J24" s="613"/>
      <c r="K24" s="612">
        <v>34100</v>
      </c>
      <c r="L24" s="613"/>
      <c r="M24" s="628"/>
      <c r="N24" s="623"/>
      <c r="O24" s="690">
        <v>34100</v>
      </c>
    </row>
    <row r="25" spans="1:15" ht="12.75">
      <c r="A25" s="616" t="s">
        <v>61</v>
      </c>
      <c r="B25" s="617"/>
      <c r="C25" s="618"/>
      <c r="D25" s="619"/>
      <c r="E25" s="618">
        <v>4558</v>
      </c>
      <c r="F25" s="619">
        <v>9</v>
      </c>
      <c r="G25" s="618">
        <v>4558</v>
      </c>
      <c r="H25" s="619"/>
      <c r="I25" s="618"/>
      <c r="J25" s="619">
        <v>9</v>
      </c>
      <c r="K25" s="618">
        <v>4558</v>
      </c>
      <c r="L25" s="619"/>
      <c r="M25" s="625"/>
      <c r="N25" s="626">
        <v>9</v>
      </c>
      <c r="O25" s="595">
        <v>4558</v>
      </c>
    </row>
    <row r="26" spans="1:15" ht="13.5" thickBot="1">
      <c r="A26" s="596" t="s">
        <v>186</v>
      </c>
      <c r="B26" s="597"/>
      <c r="C26" s="598"/>
      <c r="D26" s="599"/>
      <c r="E26" s="598">
        <v>4558</v>
      </c>
      <c r="F26" s="599">
        <v>9</v>
      </c>
      <c r="G26" s="598">
        <v>4558</v>
      </c>
      <c r="H26" s="599"/>
      <c r="I26" s="598"/>
      <c r="J26" s="599">
        <v>9</v>
      </c>
      <c r="K26" s="598">
        <v>4558</v>
      </c>
      <c r="L26" s="599"/>
      <c r="M26" s="600"/>
      <c r="N26" s="623">
        <v>9</v>
      </c>
      <c r="O26" s="690">
        <v>4558</v>
      </c>
    </row>
    <row r="27" spans="1:15" ht="12.75">
      <c r="A27" s="616" t="s">
        <v>62</v>
      </c>
      <c r="B27" s="617"/>
      <c r="C27" s="618"/>
      <c r="D27" s="619"/>
      <c r="E27" s="618">
        <v>5353.05</v>
      </c>
      <c r="F27" s="619">
        <v>20</v>
      </c>
      <c r="G27" s="618">
        <v>5353.05</v>
      </c>
      <c r="H27" s="619"/>
      <c r="I27" s="618"/>
      <c r="J27" s="619">
        <v>20</v>
      </c>
      <c r="K27" s="618">
        <v>5353.05</v>
      </c>
      <c r="L27" s="619"/>
      <c r="M27" s="625"/>
      <c r="N27" s="626">
        <v>20</v>
      </c>
      <c r="O27" s="595">
        <v>5353.05</v>
      </c>
    </row>
    <row r="28" spans="1:15" ht="12.75">
      <c r="A28" s="596" t="s">
        <v>181</v>
      </c>
      <c r="B28" s="597"/>
      <c r="C28" s="598"/>
      <c r="D28" s="599"/>
      <c r="E28" s="598"/>
      <c r="F28" s="599"/>
      <c r="G28" s="598"/>
      <c r="H28" s="599"/>
      <c r="I28" s="598"/>
      <c r="J28" s="599"/>
      <c r="K28" s="598"/>
      <c r="L28" s="599"/>
      <c r="M28" s="600"/>
      <c r="N28" s="602"/>
      <c r="O28" s="688"/>
    </row>
    <row r="29" spans="1:15" ht="13.5" thickBot="1">
      <c r="A29" s="603" t="s">
        <v>182</v>
      </c>
      <c r="B29" s="604"/>
      <c r="C29" s="605"/>
      <c r="D29" s="606"/>
      <c r="E29" s="605">
        <v>5353.05</v>
      </c>
      <c r="F29" s="606">
        <v>20</v>
      </c>
      <c r="G29" s="605">
        <v>5353.05</v>
      </c>
      <c r="H29" s="606"/>
      <c r="I29" s="605"/>
      <c r="J29" s="606">
        <v>20</v>
      </c>
      <c r="K29" s="605">
        <v>5353.05</v>
      </c>
      <c r="L29" s="606"/>
      <c r="M29" s="607"/>
      <c r="N29" s="623">
        <v>20</v>
      </c>
      <c r="O29" s="690">
        <v>5353.05</v>
      </c>
    </row>
    <row r="30" spans="1:15" ht="12.75">
      <c r="A30" s="616" t="s">
        <v>63</v>
      </c>
      <c r="B30" s="617"/>
      <c r="C30" s="618"/>
      <c r="D30" s="619"/>
      <c r="E30" s="618">
        <v>110928</v>
      </c>
      <c r="F30" s="619">
        <v>55</v>
      </c>
      <c r="G30" s="618">
        <v>110928</v>
      </c>
      <c r="H30" s="619">
        <v>55</v>
      </c>
      <c r="I30" s="618">
        <v>41293.66</v>
      </c>
      <c r="J30" s="619"/>
      <c r="K30" s="618">
        <v>69634.34</v>
      </c>
      <c r="L30" s="619"/>
      <c r="M30" s="625"/>
      <c r="N30" s="626">
        <v>55</v>
      </c>
      <c r="O30" s="595">
        <v>110928</v>
      </c>
    </row>
    <row r="31" spans="1:15" ht="13.5" thickBot="1">
      <c r="A31" s="629" t="s">
        <v>183</v>
      </c>
      <c r="B31" s="604"/>
      <c r="C31" s="605"/>
      <c r="D31" s="606"/>
      <c r="E31" s="605">
        <v>110928</v>
      </c>
      <c r="F31" s="606">
        <v>55</v>
      </c>
      <c r="G31" s="605">
        <v>110928</v>
      </c>
      <c r="H31" s="606">
        <v>55</v>
      </c>
      <c r="I31" s="605">
        <v>41293.66</v>
      </c>
      <c r="J31" s="606"/>
      <c r="K31" s="605">
        <v>69634.34</v>
      </c>
      <c r="L31" s="606"/>
      <c r="M31" s="607"/>
      <c r="N31" s="609">
        <v>55</v>
      </c>
      <c r="O31" s="689">
        <v>110928</v>
      </c>
    </row>
    <row r="32" spans="1:15" ht="14.25" thickBot="1" thickTop="1">
      <c r="A32" s="630" t="s">
        <v>64</v>
      </c>
      <c r="B32" s="631"/>
      <c r="C32" s="632">
        <v>530902.8</v>
      </c>
      <c r="D32" s="633"/>
      <c r="E32" s="632">
        <v>160366.76</v>
      </c>
      <c r="F32" s="633">
        <v>799</v>
      </c>
      <c r="G32" s="632">
        <v>691269.56</v>
      </c>
      <c r="H32" s="633">
        <v>279</v>
      </c>
      <c r="I32" s="632">
        <v>265293.66</v>
      </c>
      <c r="J32" s="633">
        <v>520</v>
      </c>
      <c r="K32" s="632">
        <v>425975.9</v>
      </c>
      <c r="L32" s="633"/>
      <c r="M32" s="634"/>
      <c r="N32" s="635">
        <v>799</v>
      </c>
      <c r="O32" s="636">
        <v>691269.56</v>
      </c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 t="s">
        <v>108</v>
      </c>
      <c r="B34" s="2"/>
      <c r="C34" s="2"/>
      <c r="D34" s="2"/>
      <c r="E34" s="2"/>
      <c r="F34" s="2"/>
      <c r="G34" s="2"/>
      <c r="H34" s="2"/>
      <c r="I34" s="2"/>
      <c r="J34" s="1"/>
      <c r="K34" s="2"/>
      <c r="L34" s="1"/>
      <c r="M34" s="2"/>
      <c r="N34" s="2"/>
      <c r="O34" s="2"/>
    </row>
    <row r="35" spans="1:15" ht="12.75">
      <c r="A35" s="2" t="s">
        <v>419</v>
      </c>
      <c r="B35" s="2"/>
      <c r="C35" s="2"/>
      <c r="D35" s="2"/>
      <c r="E35" s="2"/>
      <c r="F35" s="2"/>
      <c r="G35" s="2"/>
      <c r="H35" s="2"/>
      <c r="I35" s="2"/>
      <c r="J35" s="1"/>
      <c r="K35" s="2"/>
      <c r="L35" s="1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2"/>
    </row>
    <row r="38" spans="1:15" ht="12.7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2"/>
    </row>
    <row r="39" spans="1:15" ht="12.75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2"/>
    </row>
    <row r="40" spans="1:1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.75">
      <c r="A42" s="167" t="s">
        <v>283</v>
      </c>
      <c r="B42" s="167"/>
      <c r="C42" s="2" t="s">
        <v>16</v>
      </c>
      <c r="D42" s="168" t="s">
        <v>184</v>
      </c>
      <c r="E42" s="2"/>
      <c r="F42" s="2"/>
      <c r="G42" s="2"/>
      <c r="H42" s="2"/>
      <c r="I42" s="2" t="s">
        <v>107</v>
      </c>
      <c r="J42" s="2"/>
      <c r="K42" s="2"/>
      <c r="L42" s="2"/>
      <c r="M42" s="168" t="s">
        <v>220</v>
      </c>
      <c r="N42" s="2"/>
      <c r="O42" s="2"/>
    </row>
    <row r="43" spans="1:15" ht="15.75">
      <c r="A43" s="2"/>
      <c r="B43" s="2"/>
      <c r="C43" s="2" t="s">
        <v>98</v>
      </c>
      <c r="D43" s="169" t="s">
        <v>185</v>
      </c>
      <c r="E43" s="2"/>
      <c r="F43" s="2"/>
      <c r="G43" s="2"/>
      <c r="H43" s="2"/>
      <c r="I43" s="2" t="s">
        <v>98</v>
      </c>
      <c r="J43" s="2"/>
      <c r="K43" s="2"/>
      <c r="L43" s="2"/>
      <c r="M43" s="169" t="s">
        <v>229</v>
      </c>
      <c r="N43" s="2"/>
      <c r="O43" s="2"/>
    </row>
    <row r="44" spans="1:1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</sheetData>
  <sheetProtection sheet="1" objects="1" scenarios="1"/>
  <mergeCells count="9">
    <mergeCell ref="B8:G8"/>
    <mergeCell ref="H8:O8"/>
    <mergeCell ref="N9:O9"/>
    <mergeCell ref="B9:C9"/>
    <mergeCell ref="D9:E9"/>
    <mergeCell ref="F9:G9"/>
    <mergeCell ref="L9:M9"/>
    <mergeCell ref="J9:K9"/>
    <mergeCell ref="H9:I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1">
      <selection activeCell="A1" sqref="A1:F1"/>
    </sheetView>
  </sheetViews>
  <sheetFormatPr defaultColWidth="9.00390625" defaultRowHeight="12.75"/>
  <cols>
    <col min="1" max="1" width="44.375" style="0" customWidth="1"/>
    <col min="2" max="2" width="8.125" style="0" customWidth="1"/>
    <col min="3" max="3" width="5.375" style="0" customWidth="1"/>
    <col min="4" max="6" width="12.75390625" style="0" customWidth="1"/>
    <col min="7" max="16384" width="9.125" style="5" customWidth="1"/>
  </cols>
  <sheetData>
    <row r="1" spans="1:6" ht="15.75">
      <c r="A1" s="782" t="s">
        <v>353</v>
      </c>
      <c r="B1" s="782"/>
      <c r="C1" s="782"/>
      <c r="D1" s="782"/>
      <c r="E1" s="782"/>
      <c r="F1" s="782"/>
    </row>
    <row r="2" spans="1:6" ht="12.75">
      <c r="A2" s="783" t="s">
        <v>313</v>
      </c>
      <c r="B2" s="783"/>
      <c r="C2" s="783"/>
      <c r="D2" s="783"/>
      <c r="E2" s="783"/>
      <c r="F2" s="783"/>
    </row>
    <row r="3" spans="1:6" ht="12.75">
      <c r="A3" s="781" t="s">
        <v>354</v>
      </c>
      <c r="B3" s="781"/>
      <c r="C3" s="781"/>
      <c r="D3" s="781"/>
      <c r="E3" s="781"/>
      <c r="F3" s="781"/>
    </row>
    <row r="4" spans="1:6" ht="12.75">
      <c r="A4" s="784"/>
      <c r="B4" s="784"/>
      <c r="C4" s="784"/>
      <c r="D4" s="784"/>
      <c r="E4" s="784"/>
      <c r="F4" s="784"/>
    </row>
    <row r="5" spans="1:6" ht="76.5">
      <c r="A5" s="438" t="s">
        <v>314</v>
      </c>
      <c r="B5" s="785" t="s">
        <v>355</v>
      </c>
      <c r="C5" s="785"/>
      <c r="D5" s="439" t="s">
        <v>356</v>
      </c>
      <c r="E5" s="439" t="s">
        <v>359</v>
      </c>
      <c r="F5" s="439" t="s">
        <v>360</v>
      </c>
    </row>
    <row r="6" spans="1:6" ht="15">
      <c r="A6" s="440" t="s">
        <v>315</v>
      </c>
      <c r="B6" s="441">
        <v>31111</v>
      </c>
      <c r="C6" s="442">
        <v>40</v>
      </c>
      <c r="D6" s="443">
        <v>1352</v>
      </c>
      <c r="E6" s="443">
        <v>718</v>
      </c>
      <c r="F6" s="443">
        <v>634</v>
      </c>
    </row>
    <row r="7" spans="1:6" ht="15">
      <c r="A7" s="440" t="s">
        <v>316</v>
      </c>
      <c r="B7" s="441">
        <v>31411</v>
      </c>
      <c r="C7" s="442">
        <v>43</v>
      </c>
      <c r="D7" s="443">
        <v>4</v>
      </c>
      <c r="E7" s="443"/>
      <c r="F7" s="443"/>
    </row>
    <row r="8" spans="1:6" ht="15">
      <c r="A8" s="440" t="s">
        <v>317</v>
      </c>
      <c r="B8" s="441"/>
      <c r="C8" s="442">
        <v>44</v>
      </c>
      <c r="D8" s="443"/>
      <c r="E8" s="443"/>
      <c r="F8" s="443"/>
    </row>
    <row r="9" spans="1:6" ht="15">
      <c r="A9" s="440" t="s">
        <v>318</v>
      </c>
      <c r="B9" s="441">
        <v>316</v>
      </c>
      <c r="C9" s="442">
        <v>45</v>
      </c>
      <c r="D9" s="443"/>
      <c r="E9" s="443"/>
      <c r="F9" s="443"/>
    </row>
    <row r="10" spans="1:6" ht="15">
      <c r="A10" s="440" t="s">
        <v>319</v>
      </c>
      <c r="B10" s="441">
        <v>331</v>
      </c>
      <c r="C10" s="442">
        <v>47</v>
      </c>
      <c r="D10" s="443">
        <v>-39</v>
      </c>
      <c r="E10" s="443"/>
      <c r="F10" s="443"/>
    </row>
    <row r="11" spans="1:6" ht="15">
      <c r="A11" s="440" t="s">
        <v>320</v>
      </c>
      <c r="B11" s="441">
        <v>336</v>
      </c>
      <c r="C11" s="442">
        <v>48</v>
      </c>
      <c r="D11" s="443"/>
      <c r="E11" s="443"/>
      <c r="F11" s="443"/>
    </row>
    <row r="12" spans="1:6" ht="15">
      <c r="A12" s="440" t="s">
        <v>321</v>
      </c>
      <c r="B12" s="441">
        <v>341</v>
      </c>
      <c r="C12" s="442">
        <v>49</v>
      </c>
      <c r="D12" s="443"/>
      <c r="E12" s="443"/>
      <c r="F12" s="443"/>
    </row>
    <row r="13" spans="1:6" ht="15">
      <c r="A13" s="440" t="s">
        <v>322</v>
      </c>
      <c r="B13" s="441">
        <v>342</v>
      </c>
      <c r="C13" s="442">
        <v>50</v>
      </c>
      <c r="D13" s="443"/>
      <c r="E13" s="443"/>
      <c r="F13" s="443"/>
    </row>
    <row r="14" spans="1:6" ht="15">
      <c r="A14" s="440" t="s">
        <v>323</v>
      </c>
      <c r="B14" s="441"/>
      <c r="C14" s="442">
        <v>51</v>
      </c>
      <c r="D14" s="443"/>
      <c r="E14" s="443"/>
      <c r="F14" s="443"/>
    </row>
    <row r="15" spans="1:6" ht="15">
      <c r="A15" s="440" t="s">
        <v>324</v>
      </c>
      <c r="B15" s="441">
        <v>345</v>
      </c>
      <c r="C15" s="442">
        <v>52</v>
      </c>
      <c r="D15" s="443"/>
      <c r="E15" s="443"/>
      <c r="F15" s="443"/>
    </row>
    <row r="16" spans="1:6" ht="15">
      <c r="A16" s="440" t="s">
        <v>325</v>
      </c>
      <c r="B16" s="441">
        <v>346</v>
      </c>
      <c r="C16" s="442">
        <v>53</v>
      </c>
      <c r="D16" s="443"/>
      <c r="E16" s="443"/>
      <c r="F16" s="443"/>
    </row>
    <row r="17" spans="1:6" ht="15.75" thickBot="1">
      <c r="A17" s="444" t="s">
        <v>326</v>
      </c>
      <c r="B17" s="445">
        <v>378</v>
      </c>
      <c r="C17" s="446">
        <v>60</v>
      </c>
      <c r="D17" s="447">
        <v>31</v>
      </c>
      <c r="E17" s="447">
        <v>31</v>
      </c>
      <c r="F17" s="447">
        <v>31</v>
      </c>
    </row>
    <row r="18" spans="1:6" ht="18" customHeight="1" thickBot="1">
      <c r="A18" s="448" t="s">
        <v>327</v>
      </c>
      <c r="B18" s="449"/>
      <c r="C18" s="450">
        <v>39</v>
      </c>
      <c r="D18" s="451">
        <v>1348</v>
      </c>
      <c r="E18" s="451">
        <v>718</v>
      </c>
      <c r="F18" s="452">
        <v>634</v>
      </c>
    </row>
    <row r="19" spans="1:6" ht="4.5" customHeight="1">
      <c r="A19" s="453"/>
      <c r="B19" s="454"/>
      <c r="C19" s="455"/>
      <c r="D19" s="456"/>
      <c r="E19" s="456"/>
      <c r="F19" s="457"/>
    </row>
    <row r="20" spans="1:6" ht="76.5" customHeight="1">
      <c r="A20" s="438" t="s">
        <v>328</v>
      </c>
      <c r="B20" s="778" t="s">
        <v>357</v>
      </c>
      <c r="C20" s="779"/>
      <c r="D20" s="439" t="s">
        <v>358</v>
      </c>
      <c r="E20" s="439" t="s">
        <v>361</v>
      </c>
      <c r="F20" s="439" t="s">
        <v>362</v>
      </c>
    </row>
    <row r="21" spans="1:6" ht="15">
      <c r="A21" s="440" t="s">
        <v>329</v>
      </c>
      <c r="B21" s="441"/>
      <c r="C21" s="442">
        <v>146</v>
      </c>
      <c r="D21" s="458"/>
      <c r="E21" s="458"/>
      <c r="F21" s="458"/>
    </row>
    <row r="22" spans="1:6" ht="15">
      <c r="A22" s="440" t="s">
        <v>330</v>
      </c>
      <c r="B22" s="441">
        <v>321</v>
      </c>
      <c r="C22" s="442">
        <v>147</v>
      </c>
      <c r="D22" s="458">
        <v>197</v>
      </c>
      <c r="E22" s="458"/>
      <c r="F22" s="458"/>
    </row>
    <row r="23" spans="1:6" ht="15">
      <c r="A23" s="440" t="s">
        <v>331</v>
      </c>
      <c r="B23" s="441">
        <v>324</v>
      </c>
      <c r="C23" s="442">
        <v>149</v>
      </c>
      <c r="D23" s="458"/>
      <c r="E23" s="458"/>
      <c r="F23" s="458"/>
    </row>
    <row r="24" spans="1:6" ht="15">
      <c r="A24" s="440" t="s">
        <v>332</v>
      </c>
      <c r="B24" s="441">
        <v>325</v>
      </c>
      <c r="C24" s="442">
        <v>150</v>
      </c>
      <c r="D24" s="458"/>
      <c r="E24" s="458"/>
      <c r="F24" s="458"/>
    </row>
    <row r="25" spans="1:6" ht="15">
      <c r="A25" s="440" t="s">
        <v>333</v>
      </c>
      <c r="B25" s="441">
        <v>331</v>
      </c>
      <c r="C25" s="442">
        <v>151</v>
      </c>
      <c r="D25" s="458">
        <v>126</v>
      </c>
      <c r="E25" s="458"/>
      <c r="F25" s="458"/>
    </row>
    <row r="26" spans="1:6" ht="15">
      <c r="A26" s="440" t="s">
        <v>334</v>
      </c>
      <c r="B26" s="441">
        <v>333</v>
      </c>
      <c r="C26" s="442">
        <v>152</v>
      </c>
      <c r="D26" s="458"/>
      <c r="E26" s="458"/>
      <c r="F26" s="458"/>
    </row>
    <row r="27" spans="1:6" ht="15">
      <c r="A27" s="440" t="s">
        <v>335</v>
      </c>
      <c r="B27" s="441">
        <v>336</v>
      </c>
      <c r="C27" s="442">
        <v>153</v>
      </c>
      <c r="D27" s="458">
        <v>885</v>
      </c>
      <c r="E27" s="458"/>
      <c r="F27" s="458"/>
    </row>
    <row r="28" spans="1:6" ht="15">
      <c r="A28" s="440" t="s">
        <v>321</v>
      </c>
      <c r="B28" s="441">
        <v>341</v>
      </c>
      <c r="C28" s="442">
        <v>154</v>
      </c>
      <c r="D28" s="458"/>
      <c r="E28" s="458"/>
      <c r="F28" s="458"/>
    </row>
    <row r="29" spans="1:6" ht="15">
      <c r="A29" s="440" t="s">
        <v>322</v>
      </c>
      <c r="B29" s="441">
        <v>342</v>
      </c>
      <c r="C29" s="442">
        <v>155</v>
      </c>
      <c r="D29" s="458">
        <v>173</v>
      </c>
      <c r="E29" s="458"/>
      <c r="F29" s="458"/>
    </row>
    <row r="30" spans="1:6" ht="15">
      <c r="A30" s="440" t="s">
        <v>324</v>
      </c>
      <c r="B30" s="441">
        <v>345</v>
      </c>
      <c r="C30" s="442">
        <v>157</v>
      </c>
      <c r="D30" s="458">
        <v>3</v>
      </c>
      <c r="E30" s="458"/>
      <c r="F30" s="458"/>
    </row>
    <row r="31" spans="1:6" ht="15">
      <c r="A31" s="440" t="s">
        <v>325</v>
      </c>
      <c r="B31" s="441">
        <v>346</v>
      </c>
      <c r="C31" s="442">
        <v>158</v>
      </c>
      <c r="D31" s="458"/>
      <c r="E31" s="458"/>
      <c r="F31" s="458"/>
    </row>
    <row r="32" spans="1:6" ht="15.75" thickBot="1">
      <c r="A32" s="444" t="s">
        <v>336</v>
      </c>
      <c r="B32" s="445">
        <v>379</v>
      </c>
      <c r="C32" s="446">
        <v>166</v>
      </c>
      <c r="D32" s="459">
        <v>1069</v>
      </c>
      <c r="E32" s="459"/>
      <c r="F32" s="459"/>
    </row>
    <row r="33" spans="1:6" ht="18" customHeight="1" thickBot="1">
      <c r="A33" s="448" t="s">
        <v>337</v>
      </c>
      <c r="B33" s="460"/>
      <c r="C33" s="450">
        <v>138</v>
      </c>
      <c r="D33" s="461">
        <v>2453</v>
      </c>
      <c r="E33" s="461">
        <v>0</v>
      </c>
      <c r="F33" s="214">
        <v>0</v>
      </c>
    </row>
    <row r="34" spans="1:6" ht="12.75">
      <c r="A34" s="780" t="s">
        <v>415</v>
      </c>
      <c r="B34" s="780"/>
      <c r="C34" s="780"/>
      <c r="D34" s="780"/>
      <c r="E34" s="780"/>
      <c r="F34" s="780"/>
    </row>
    <row r="35" spans="1:6" ht="12.75">
      <c r="A35" s="7" t="s">
        <v>416</v>
      </c>
      <c r="B35" s="2"/>
      <c r="C35" s="2"/>
      <c r="D35" s="2"/>
      <c r="E35" s="2"/>
      <c r="F35" s="2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</sheetData>
  <sheetProtection sheet="1" objects="1" scenarios="1"/>
  <mergeCells count="7">
    <mergeCell ref="B20:C20"/>
    <mergeCell ref="A34:F34"/>
    <mergeCell ref="A3:F3"/>
    <mergeCell ref="A1:F1"/>
    <mergeCell ref="A2:F2"/>
    <mergeCell ref="A4:F4"/>
    <mergeCell ref="B5:C5"/>
  </mergeCells>
  <printOptions/>
  <pageMargins left="0.75" right="0.75" top="1" bottom="1" header="0.4921259845" footer="0.4921259845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00390625" defaultRowHeight="12.75"/>
  <cols>
    <col min="1" max="1" width="5.875" style="171" customWidth="1"/>
    <col min="2" max="2" width="27.00390625" style="0" customWidth="1"/>
    <col min="6" max="6" width="13.375" style="0" customWidth="1"/>
    <col min="7" max="7" width="12.125" style="0" customWidth="1"/>
    <col min="8" max="8" width="30.00390625" style="0" customWidth="1"/>
    <col min="9" max="16384" width="9.125" style="5" customWidth="1"/>
  </cols>
  <sheetData>
    <row r="1" spans="1:8" ht="15.75">
      <c r="A1" s="462" t="s">
        <v>363</v>
      </c>
      <c r="B1" s="2"/>
      <c r="C1" s="2"/>
      <c r="D1" s="2"/>
      <c r="E1" s="2"/>
      <c r="F1" s="2"/>
      <c r="G1" s="2"/>
      <c r="H1" s="436" t="s">
        <v>304</v>
      </c>
    </row>
    <row r="2" spans="1:8" ht="12.75">
      <c r="A2" s="437"/>
      <c r="B2" s="2"/>
      <c r="C2" s="2"/>
      <c r="D2" s="2"/>
      <c r="E2" s="2"/>
      <c r="F2" s="2"/>
      <c r="G2" s="2"/>
      <c r="H2" s="2"/>
    </row>
    <row r="3" spans="1:8" ht="12.75">
      <c r="A3" s="437"/>
      <c r="B3" s="2"/>
      <c r="C3" s="463" t="s">
        <v>305</v>
      </c>
      <c r="D3" s="463"/>
      <c r="E3" s="2"/>
      <c r="F3" s="2"/>
      <c r="G3" s="2"/>
      <c r="H3" s="2"/>
    </row>
    <row r="4" spans="1:8" ht="12.75">
      <c r="A4" s="437"/>
      <c r="B4" s="2"/>
      <c r="C4" s="463"/>
      <c r="D4" s="463"/>
      <c r="E4" s="2"/>
      <c r="F4" s="2"/>
      <c r="G4" s="2"/>
      <c r="H4" s="2"/>
    </row>
    <row r="5" spans="1:8" ht="13.5" thickBot="1">
      <c r="A5" s="437"/>
      <c r="B5" s="2"/>
      <c r="C5" s="2"/>
      <c r="D5" s="2"/>
      <c r="E5" s="2"/>
      <c r="F5" s="2"/>
      <c r="G5" s="2"/>
      <c r="H5" s="436" t="s">
        <v>371</v>
      </c>
    </row>
    <row r="6" spans="1:8" ht="13.5" thickBot="1">
      <c r="A6" s="464" t="s">
        <v>296</v>
      </c>
      <c r="B6" s="464" t="s">
        <v>367</v>
      </c>
      <c r="C6" s="464" t="s">
        <v>306</v>
      </c>
      <c r="D6" s="464" t="s">
        <v>307</v>
      </c>
      <c r="E6" s="464" t="s">
        <v>308</v>
      </c>
      <c r="F6" s="464" t="s">
        <v>309</v>
      </c>
      <c r="G6" s="464" t="s">
        <v>370</v>
      </c>
      <c r="H6" s="464" t="s">
        <v>310</v>
      </c>
    </row>
    <row r="7" spans="1:8" ht="12.75">
      <c r="A7" s="465" t="s">
        <v>67</v>
      </c>
      <c r="B7" s="466" t="s">
        <v>368</v>
      </c>
      <c r="C7" s="467" t="s">
        <v>369</v>
      </c>
      <c r="D7" s="467">
        <v>1</v>
      </c>
      <c r="E7" s="467">
        <v>5</v>
      </c>
      <c r="F7" s="468" t="s">
        <v>381</v>
      </c>
      <c r="G7" s="469">
        <v>25764</v>
      </c>
      <c r="H7" s="470" t="s">
        <v>372</v>
      </c>
    </row>
    <row r="8" spans="1:8" ht="12.75">
      <c r="A8" s="471" t="s">
        <v>9</v>
      </c>
      <c r="B8" s="440" t="s">
        <v>377</v>
      </c>
      <c r="C8" s="472" t="s">
        <v>369</v>
      </c>
      <c r="D8" s="472">
        <v>1</v>
      </c>
      <c r="E8" s="472">
        <v>2</v>
      </c>
      <c r="F8" s="472" t="s">
        <v>382</v>
      </c>
      <c r="G8" s="473">
        <v>4000</v>
      </c>
      <c r="H8" s="474" t="s">
        <v>373</v>
      </c>
    </row>
    <row r="9" spans="1:8" ht="12.75">
      <c r="A9" s="471" t="s">
        <v>10</v>
      </c>
      <c r="B9" s="440" t="s">
        <v>378</v>
      </c>
      <c r="C9" s="472" t="s">
        <v>369</v>
      </c>
      <c r="D9" s="472">
        <v>1</v>
      </c>
      <c r="E9" s="472">
        <v>3</v>
      </c>
      <c r="F9" s="472" t="s">
        <v>383</v>
      </c>
      <c r="G9" s="473">
        <v>9503</v>
      </c>
      <c r="H9" s="474" t="s">
        <v>373</v>
      </c>
    </row>
    <row r="10" spans="1:8" ht="15">
      <c r="A10" s="471" t="s">
        <v>162</v>
      </c>
      <c r="B10" s="786" t="s">
        <v>379</v>
      </c>
      <c r="C10" s="786" t="s">
        <v>369</v>
      </c>
      <c r="D10" s="786">
        <v>48</v>
      </c>
      <c r="E10" s="786">
        <v>3</v>
      </c>
      <c r="F10" s="786" t="s">
        <v>384</v>
      </c>
      <c r="G10" s="473">
        <v>117482</v>
      </c>
      <c r="H10" s="474" t="s">
        <v>374</v>
      </c>
    </row>
    <row r="11" spans="1:8" ht="12.75">
      <c r="A11" s="471" t="s">
        <v>364</v>
      </c>
      <c r="B11" s="787"/>
      <c r="C11" s="787"/>
      <c r="D11" s="787"/>
      <c r="E11" s="787"/>
      <c r="F11" s="787"/>
      <c r="G11" s="473">
        <v>2880</v>
      </c>
      <c r="H11" s="474" t="s">
        <v>375</v>
      </c>
    </row>
    <row r="12" spans="1:8" ht="12.75">
      <c r="A12" s="471" t="s">
        <v>365</v>
      </c>
      <c r="B12" s="440" t="s">
        <v>378</v>
      </c>
      <c r="C12" s="472" t="s">
        <v>369</v>
      </c>
      <c r="D12" s="472">
        <v>1</v>
      </c>
      <c r="E12" s="472">
        <v>3</v>
      </c>
      <c r="F12" s="472" t="s">
        <v>385</v>
      </c>
      <c r="G12" s="473">
        <v>10440</v>
      </c>
      <c r="H12" s="474" t="s">
        <v>376</v>
      </c>
    </row>
    <row r="13" spans="1:8" ht="12.75">
      <c r="A13" s="471" t="s">
        <v>366</v>
      </c>
      <c r="B13" s="440" t="s">
        <v>380</v>
      </c>
      <c r="C13" s="472" t="s">
        <v>369</v>
      </c>
      <c r="D13" s="472">
        <v>1</v>
      </c>
      <c r="E13" s="472">
        <v>3</v>
      </c>
      <c r="F13" s="472" t="s">
        <v>386</v>
      </c>
      <c r="G13" s="473">
        <v>30526</v>
      </c>
      <c r="H13" s="474" t="s">
        <v>372</v>
      </c>
    </row>
    <row r="14" spans="1:8" ht="13.5" thickBot="1">
      <c r="A14" s="475"/>
      <c r="B14" s="476"/>
      <c r="C14" s="476"/>
      <c r="D14" s="476"/>
      <c r="E14" s="476"/>
      <c r="F14" s="476"/>
      <c r="G14" s="476"/>
      <c r="H14" s="477"/>
    </row>
    <row r="15" spans="1:8" ht="13.5" thickBot="1">
      <c r="A15" s="478"/>
      <c r="B15" s="479" t="s">
        <v>0</v>
      </c>
      <c r="C15" s="479"/>
      <c r="D15" s="480">
        <f>SUM(D7:D13)</f>
        <v>53</v>
      </c>
      <c r="E15" s="480">
        <f>SUM(E7:E14)</f>
        <v>19</v>
      </c>
      <c r="F15" s="479"/>
      <c r="G15" s="481">
        <f>SUM(G7:G14)</f>
        <v>200595</v>
      </c>
      <c r="H15" s="482"/>
    </row>
    <row r="16" spans="1:8" ht="12.75">
      <c r="A16" s="437"/>
      <c r="B16" s="2"/>
      <c r="C16" s="2"/>
      <c r="D16" s="2"/>
      <c r="E16" s="2"/>
      <c r="F16" s="2"/>
      <c r="G16" s="2"/>
      <c r="H16" s="2"/>
    </row>
    <row r="17" spans="1:8" ht="12.75">
      <c r="A17" s="483"/>
      <c r="B17" s="483" t="s">
        <v>2</v>
      </c>
      <c r="C17" s="417" t="s">
        <v>388</v>
      </c>
      <c r="D17" s="2"/>
      <c r="E17" s="2"/>
      <c r="F17" s="2"/>
      <c r="G17" s="2"/>
      <c r="H17" s="2"/>
    </row>
    <row r="18" spans="1:8" ht="12.75">
      <c r="A18" s="483"/>
      <c r="B18" s="483" t="s">
        <v>311</v>
      </c>
      <c r="C18" s="369" t="s">
        <v>184</v>
      </c>
      <c r="D18" s="2"/>
      <c r="E18" s="2"/>
      <c r="F18" s="2"/>
      <c r="G18" s="2"/>
      <c r="H18" s="2"/>
    </row>
    <row r="19" spans="1:8" ht="12.75">
      <c r="A19" s="483"/>
      <c r="B19" s="483" t="s">
        <v>312</v>
      </c>
      <c r="C19" s="484" t="s">
        <v>387</v>
      </c>
      <c r="D19" s="2"/>
      <c r="E19" s="2"/>
      <c r="F19" s="2"/>
      <c r="G19" s="2"/>
      <c r="H19" s="2"/>
    </row>
    <row r="20" spans="1:8" ht="12.75">
      <c r="A20" s="172"/>
      <c r="B20" s="5"/>
      <c r="C20" s="5"/>
      <c r="D20" s="5"/>
      <c r="E20" s="5"/>
      <c r="F20" s="5"/>
      <c r="G20" s="5"/>
      <c r="H20" s="5"/>
    </row>
    <row r="21" spans="1:8" ht="12.75">
      <c r="A21" s="172"/>
      <c r="B21" s="5"/>
      <c r="C21" s="5"/>
      <c r="D21" s="5"/>
      <c r="E21" s="5"/>
      <c r="F21" s="5"/>
      <c r="G21" s="5"/>
      <c r="H21" s="5"/>
    </row>
    <row r="22" spans="1:8" ht="12.75">
      <c r="A22" s="172"/>
      <c r="B22" s="5"/>
      <c r="C22" s="5"/>
      <c r="D22" s="5"/>
      <c r="E22" s="5"/>
      <c r="F22" s="5"/>
      <c r="G22" s="5"/>
      <c r="H22" s="5"/>
    </row>
    <row r="23" spans="1:8" ht="12.75">
      <c r="A23" s="172"/>
      <c r="B23" s="5"/>
      <c r="C23" s="5"/>
      <c r="D23" s="5"/>
      <c r="E23" s="5"/>
      <c r="F23" s="5"/>
      <c r="G23" s="5"/>
      <c r="H23" s="5"/>
    </row>
    <row r="24" spans="1:8" ht="12.75">
      <c r="A24" s="172"/>
      <c r="B24" s="5"/>
      <c r="C24" s="5"/>
      <c r="D24" s="5"/>
      <c r="E24" s="5"/>
      <c r="F24" s="5"/>
      <c r="G24" s="5"/>
      <c r="H24" s="5"/>
    </row>
    <row r="25" spans="1:8" ht="12.75">
      <c r="A25" s="172"/>
      <c r="B25" s="5"/>
      <c r="C25" s="5"/>
      <c r="D25" s="5"/>
      <c r="E25" s="5"/>
      <c r="F25" s="5"/>
      <c r="G25" s="5"/>
      <c r="H25" s="5"/>
    </row>
    <row r="26" spans="1:8" ht="12.75">
      <c r="A26" s="172"/>
      <c r="B26" s="5"/>
      <c r="C26" s="5"/>
      <c r="D26" s="5"/>
      <c r="E26" s="5"/>
      <c r="F26" s="5"/>
      <c r="G26" s="5"/>
      <c r="H26" s="5"/>
    </row>
    <row r="27" spans="1:8" ht="12.75">
      <c r="A27" s="172"/>
      <c r="B27" s="5"/>
      <c r="C27" s="5"/>
      <c r="D27" s="5"/>
      <c r="E27" s="5"/>
      <c r="F27" s="5"/>
      <c r="G27" s="5"/>
      <c r="H27" s="5"/>
    </row>
    <row r="28" spans="1:8" ht="12.75">
      <c r="A28" s="172"/>
      <c r="B28" s="5"/>
      <c r="C28" s="5"/>
      <c r="D28" s="5"/>
      <c r="E28" s="5"/>
      <c r="F28" s="5"/>
      <c r="G28" s="5"/>
      <c r="H28" s="5"/>
    </row>
    <row r="29" spans="1:8" ht="12.75">
      <c r="A29" s="172"/>
      <c r="B29" s="5"/>
      <c r="C29" s="5"/>
      <c r="D29" s="5"/>
      <c r="E29" s="5"/>
      <c r="F29" s="5"/>
      <c r="G29" s="5"/>
      <c r="H29" s="5"/>
    </row>
    <row r="30" spans="1:8" ht="12.75">
      <c r="A30" s="172"/>
      <c r="B30" s="5"/>
      <c r="C30" s="5"/>
      <c r="D30" s="5"/>
      <c r="E30" s="5"/>
      <c r="F30" s="5"/>
      <c r="G30" s="5"/>
      <c r="H30" s="5"/>
    </row>
    <row r="31" spans="1:8" ht="12.75">
      <c r="A31" s="172"/>
      <c r="B31" s="5"/>
      <c r="C31" s="5"/>
      <c r="D31" s="5"/>
      <c r="E31" s="5"/>
      <c r="F31" s="5"/>
      <c r="G31" s="5"/>
      <c r="H31" s="5"/>
    </row>
    <row r="32" spans="1:8" ht="12.75">
      <c r="A32" s="172"/>
      <c r="B32" s="5"/>
      <c r="C32" s="5"/>
      <c r="D32" s="5"/>
      <c r="E32" s="5"/>
      <c r="F32" s="5"/>
      <c r="G32" s="5"/>
      <c r="H32" s="5"/>
    </row>
    <row r="33" spans="1:8" ht="12.75">
      <c r="A33" s="172"/>
      <c r="B33" s="5"/>
      <c r="C33" s="5"/>
      <c r="D33" s="5"/>
      <c r="E33" s="5"/>
      <c r="F33" s="5"/>
      <c r="G33" s="5"/>
      <c r="H33" s="5"/>
    </row>
    <row r="34" spans="1:8" ht="12.75">
      <c r="A34" s="172"/>
      <c r="B34" s="5"/>
      <c r="C34" s="5"/>
      <c r="D34" s="5"/>
      <c r="E34" s="5"/>
      <c r="F34" s="5"/>
      <c r="G34" s="5"/>
      <c r="H34" s="5"/>
    </row>
    <row r="35" spans="1:8" ht="12.75">
      <c r="A35" s="172"/>
      <c r="B35" s="5"/>
      <c r="C35" s="5"/>
      <c r="D35" s="5"/>
      <c r="E35" s="5"/>
      <c r="F35" s="5"/>
      <c r="G35" s="5"/>
      <c r="H35" s="5"/>
    </row>
    <row r="36" spans="1:8" ht="12.75">
      <c r="A36" s="172"/>
      <c r="B36" s="5"/>
      <c r="C36" s="5"/>
      <c r="D36" s="5"/>
      <c r="E36" s="5"/>
      <c r="F36" s="5"/>
      <c r="G36" s="5"/>
      <c r="H36" s="5"/>
    </row>
    <row r="37" spans="1:8" ht="12.75">
      <c r="A37" s="172"/>
      <c r="B37" s="5"/>
      <c r="C37" s="5"/>
      <c r="D37" s="5"/>
      <c r="E37" s="5"/>
      <c r="F37" s="5"/>
      <c r="G37" s="5"/>
      <c r="H37" s="5"/>
    </row>
    <row r="38" spans="1:8" ht="12.75">
      <c r="A38" s="172"/>
      <c r="B38" s="5"/>
      <c r="C38" s="5"/>
      <c r="D38" s="5"/>
      <c r="E38" s="5"/>
      <c r="F38" s="5"/>
      <c r="G38" s="5"/>
      <c r="H38" s="5"/>
    </row>
    <row r="39" spans="1:8" ht="12.75">
      <c r="A39" s="172"/>
      <c r="B39" s="5"/>
      <c r="C39" s="5"/>
      <c r="D39" s="5"/>
      <c r="E39" s="5"/>
      <c r="F39" s="5"/>
      <c r="G39" s="5"/>
      <c r="H39" s="5"/>
    </row>
    <row r="40" spans="1:8" ht="12.75">
      <c r="A40" s="172"/>
      <c r="B40" s="5"/>
      <c r="C40" s="5"/>
      <c r="D40" s="5"/>
      <c r="E40" s="5"/>
      <c r="F40" s="5"/>
      <c r="G40" s="5"/>
      <c r="H40" s="5"/>
    </row>
    <row r="41" spans="1:8" ht="12.75">
      <c r="A41" s="172"/>
      <c r="B41" s="5"/>
      <c r="C41" s="5"/>
      <c r="D41" s="5"/>
      <c r="E41" s="5"/>
      <c r="F41" s="5"/>
      <c r="G41" s="5"/>
      <c r="H41" s="5"/>
    </row>
    <row r="42" spans="1:8" ht="12.75">
      <c r="A42" s="172"/>
      <c r="B42" s="5"/>
      <c r="C42" s="5"/>
      <c r="D42" s="5"/>
      <c r="E42" s="5"/>
      <c r="F42" s="5"/>
      <c r="G42" s="5"/>
      <c r="H42" s="5"/>
    </row>
    <row r="43" spans="1:8" ht="12.75">
      <c r="A43" s="172"/>
      <c r="B43" s="5"/>
      <c r="C43" s="5"/>
      <c r="D43" s="5"/>
      <c r="E43" s="5"/>
      <c r="F43" s="5"/>
      <c r="G43" s="5"/>
      <c r="H43" s="5"/>
    </row>
    <row r="44" spans="1:8" ht="12.75">
      <c r="A44" s="172"/>
      <c r="B44" s="5"/>
      <c r="C44" s="5"/>
      <c r="D44" s="5"/>
      <c r="E44" s="5"/>
      <c r="F44" s="5"/>
      <c r="G44" s="5"/>
      <c r="H44" s="5"/>
    </row>
    <row r="45" spans="1:8" ht="12.75">
      <c r="A45" s="172"/>
      <c r="B45" s="5"/>
      <c r="C45" s="5"/>
      <c r="D45" s="5"/>
      <c r="E45" s="5"/>
      <c r="F45" s="5"/>
      <c r="G45" s="5"/>
      <c r="H45" s="5"/>
    </row>
    <row r="46" spans="1:8" ht="12.75">
      <c r="A46" s="172"/>
      <c r="B46" s="5"/>
      <c r="C46" s="5"/>
      <c r="D46" s="5"/>
      <c r="E46" s="5"/>
      <c r="F46" s="5"/>
      <c r="G46" s="5"/>
      <c r="H46" s="5"/>
    </row>
    <row r="47" spans="1:8" ht="12.75">
      <c r="A47" s="172"/>
      <c r="B47" s="5"/>
      <c r="C47" s="5"/>
      <c r="D47" s="5"/>
      <c r="E47" s="5"/>
      <c r="F47" s="5"/>
      <c r="G47" s="5"/>
      <c r="H47" s="5"/>
    </row>
    <row r="48" spans="1:8" ht="12.75">
      <c r="A48" s="172"/>
      <c r="B48" s="5"/>
      <c r="C48" s="5"/>
      <c r="D48" s="5"/>
      <c r="E48" s="5"/>
      <c r="F48" s="5"/>
      <c r="G48" s="5"/>
      <c r="H48" s="5"/>
    </row>
    <row r="49" spans="1:8" ht="12.75">
      <c r="A49" s="172"/>
      <c r="B49" s="5"/>
      <c r="C49" s="5"/>
      <c r="D49" s="5"/>
      <c r="E49" s="5"/>
      <c r="F49" s="5"/>
      <c r="G49" s="5"/>
      <c r="H49" s="5"/>
    </row>
  </sheetData>
  <sheetProtection sheet="1" objects="1" scenarios="1"/>
  <mergeCells count="5">
    <mergeCell ref="F10:F11"/>
    <mergeCell ref="B10:B11"/>
    <mergeCell ref="C10:C11"/>
    <mergeCell ref="D10:D11"/>
    <mergeCell ref="E10:E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00390625" defaultRowHeight="12.75"/>
  <cols>
    <col min="1" max="1" width="41.375" style="0" customWidth="1"/>
    <col min="2" max="2" width="15.75390625" style="0" customWidth="1"/>
    <col min="3" max="3" width="16.125" style="0" customWidth="1"/>
    <col min="4" max="4" width="19.75390625" style="0" customWidth="1"/>
    <col min="5" max="5" width="15.125" style="0" customWidth="1"/>
    <col min="6" max="6" width="13.625" style="0" customWidth="1"/>
    <col min="7" max="16384" width="9.125" style="5" customWidth="1"/>
  </cols>
  <sheetData>
    <row r="1" spans="1:6" ht="15.75">
      <c r="A1" s="486" t="s">
        <v>353</v>
      </c>
      <c r="B1" s="2"/>
      <c r="C1" s="2"/>
      <c r="D1" s="2"/>
      <c r="E1" s="2"/>
      <c r="F1" s="198" t="s">
        <v>339</v>
      </c>
    </row>
    <row r="2" spans="1:6" ht="15.75">
      <c r="A2" s="486"/>
      <c r="B2" s="2"/>
      <c r="C2" s="2"/>
      <c r="D2" s="2"/>
      <c r="E2" s="2"/>
      <c r="F2" s="198"/>
    </row>
    <row r="3" spans="1:6" ht="15.75">
      <c r="A3" s="487" t="s">
        <v>338</v>
      </c>
      <c r="B3" s="2"/>
      <c r="C3" s="2"/>
      <c r="D3" s="2"/>
      <c r="E3" s="2"/>
      <c r="F3" s="2"/>
    </row>
    <row r="4" spans="1:6" ht="13.5" thickBot="1">
      <c r="A4" s="2"/>
      <c r="B4" s="2"/>
      <c r="C4" s="2"/>
      <c r="D4" s="2"/>
      <c r="E4" s="2"/>
      <c r="F4" s="436" t="s">
        <v>340</v>
      </c>
    </row>
    <row r="5" spans="1:6" ht="39" thickBot="1">
      <c r="A5" s="488" t="s">
        <v>341</v>
      </c>
      <c r="B5" s="489" t="s">
        <v>342</v>
      </c>
      <c r="C5" s="490" t="s">
        <v>343</v>
      </c>
      <c r="D5" s="491" t="s">
        <v>344</v>
      </c>
      <c r="E5" s="492" t="s">
        <v>345</v>
      </c>
      <c r="F5" s="493" t="s">
        <v>346</v>
      </c>
    </row>
    <row r="6" spans="1:6" s="485" customFormat="1" ht="11.25">
      <c r="A6" s="494" t="s">
        <v>6</v>
      </c>
      <c r="B6" s="495">
        <v>1</v>
      </c>
      <c r="C6" s="496">
        <v>2</v>
      </c>
      <c r="D6" s="497">
        <v>3</v>
      </c>
      <c r="E6" s="498">
        <v>4</v>
      </c>
      <c r="F6" s="499">
        <v>5</v>
      </c>
    </row>
    <row r="7" spans="1:6" ht="38.25">
      <c r="A7" s="500" t="s">
        <v>351</v>
      </c>
      <c r="B7" s="501"/>
      <c r="C7" s="502"/>
      <c r="D7" s="503"/>
      <c r="E7" s="504"/>
      <c r="F7" s="505"/>
    </row>
    <row r="8" spans="1:6" ht="15">
      <c r="A8" s="506" t="s">
        <v>347</v>
      </c>
      <c r="B8" s="507"/>
      <c r="C8" s="508"/>
      <c r="D8" s="509"/>
      <c r="E8" s="510"/>
      <c r="F8" s="511"/>
    </row>
    <row r="9" spans="1:6" ht="15.75" thickBot="1">
      <c r="A9" s="512" t="s">
        <v>348</v>
      </c>
      <c r="B9" s="513"/>
      <c r="C9" s="514"/>
      <c r="D9" s="515"/>
      <c r="E9" s="516"/>
      <c r="F9" s="517"/>
    </row>
    <row r="10" spans="1:6" ht="47.25">
      <c r="A10" s="518" t="s">
        <v>352</v>
      </c>
      <c r="B10" s="519">
        <v>0</v>
      </c>
      <c r="C10" s="520">
        <v>23324</v>
      </c>
      <c r="D10" s="521">
        <v>19976676</v>
      </c>
      <c r="E10" s="522">
        <v>20000000</v>
      </c>
      <c r="F10" s="523">
        <v>19976676</v>
      </c>
    </row>
    <row r="11" spans="1:6" ht="15">
      <c r="A11" s="506" t="s">
        <v>347</v>
      </c>
      <c r="B11" s="524"/>
      <c r="C11" s="525"/>
      <c r="D11" s="526">
        <v>14100000</v>
      </c>
      <c r="E11" s="527">
        <v>14100000</v>
      </c>
      <c r="F11" s="528">
        <v>14100100</v>
      </c>
    </row>
    <row r="12" spans="1:6" ht="15.75" thickBot="1">
      <c r="A12" s="512" t="s">
        <v>348</v>
      </c>
      <c r="B12" s="529"/>
      <c r="C12" s="530">
        <v>23324</v>
      </c>
      <c r="D12" s="531">
        <v>5876676</v>
      </c>
      <c r="E12" s="532">
        <v>5900000</v>
      </c>
      <c r="F12" s="533">
        <v>5876676</v>
      </c>
    </row>
    <row r="13" spans="1:6" ht="12.75">
      <c r="A13" s="2"/>
      <c r="B13" s="2"/>
      <c r="C13" s="2"/>
      <c r="D13" s="2"/>
      <c r="E13" s="2"/>
      <c r="F13" s="2"/>
    </row>
    <row r="14" spans="1:6" ht="30" customHeight="1">
      <c r="A14" s="788" t="s">
        <v>349</v>
      </c>
      <c r="B14" s="788"/>
      <c r="C14" s="788"/>
      <c r="D14" s="788"/>
      <c r="E14" s="788"/>
      <c r="F14" s="788"/>
    </row>
    <row r="15" spans="1:6" ht="30" customHeight="1">
      <c r="A15" s="788" t="s">
        <v>350</v>
      </c>
      <c r="B15" s="788"/>
      <c r="C15" s="788"/>
      <c r="D15" s="788"/>
      <c r="E15" s="788"/>
      <c r="F15" s="788"/>
    </row>
    <row r="16" spans="1:6" ht="12.75">
      <c r="A16" s="5"/>
      <c r="B16" s="5"/>
      <c r="C16" s="5"/>
      <c r="D16" s="5"/>
      <c r="E16" s="5"/>
      <c r="F16" s="5"/>
    </row>
    <row r="17" spans="1:6" ht="12.75">
      <c r="A17" s="5"/>
      <c r="B17" s="5"/>
      <c r="C17" s="5"/>
      <c r="D17" s="5"/>
      <c r="E17" s="5"/>
      <c r="F17" s="5"/>
    </row>
    <row r="18" spans="1:6" ht="12.75">
      <c r="A18" s="5"/>
      <c r="B18" s="5"/>
      <c r="C18" s="5"/>
      <c r="D18" s="5"/>
      <c r="E18" s="5"/>
      <c r="F18" s="5"/>
    </row>
    <row r="19" spans="1:6" ht="12.75">
      <c r="A19" s="5"/>
      <c r="B19" s="5"/>
      <c r="C19" s="5"/>
      <c r="D19" s="5"/>
      <c r="E19" s="5"/>
      <c r="F19" s="5"/>
    </row>
    <row r="20" spans="1:6" ht="12.75">
      <c r="A20" s="5"/>
      <c r="B20" s="5"/>
      <c r="C20" s="5"/>
      <c r="D20" s="5"/>
      <c r="E20" s="5"/>
      <c r="F20" s="5"/>
    </row>
    <row r="21" spans="1:6" ht="12.75">
      <c r="A21" s="5"/>
      <c r="B21" s="5"/>
      <c r="C21" s="5"/>
      <c r="D21" s="5"/>
      <c r="E21" s="5"/>
      <c r="F21" s="5"/>
    </row>
    <row r="22" spans="1:6" ht="12.75">
      <c r="A22" s="5"/>
      <c r="B22" s="5"/>
      <c r="C22" s="5"/>
      <c r="D22" s="5"/>
      <c r="E22" s="5"/>
      <c r="F22" s="5"/>
    </row>
    <row r="23" spans="1:6" ht="12.75">
      <c r="A23" s="5"/>
      <c r="B23" s="5"/>
      <c r="C23" s="5"/>
      <c r="D23" s="5"/>
      <c r="E23" s="5"/>
      <c r="F23" s="5"/>
    </row>
    <row r="24" spans="1:6" ht="12.75">
      <c r="A24" s="5"/>
      <c r="B24" s="5"/>
      <c r="C24" s="5"/>
      <c r="D24" s="5"/>
      <c r="E24" s="5"/>
      <c r="F24" s="5"/>
    </row>
    <row r="25" spans="1:6" ht="12.75">
      <c r="A25" s="5"/>
      <c r="B25" s="5"/>
      <c r="C25" s="5"/>
      <c r="D25" s="5"/>
      <c r="E25" s="5"/>
      <c r="F25" s="5"/>
    </row>
    <row r="26" spans="1:6" ht="12.75">
      <c r="A26" s="5"/>
      <c r="B26" s="5"/>
      <c r="C26" s="5"/>
      <c r="D26" s="5"/>
      <c r="E26" s="5"/>
      <c r="F26" s="5"/>
    </row>
    <row r="27" spans="1:6" ht="12.75">
      <c r="A27" s="5"/>
      <c r="B27" s="5"/>
      <c r="C27" s="5"/>
      <c r="D27" s="5"/>
      <c r="E27" s="5"/>
      <c r="F27" s="5"/>
    </row>
    <row r="28" spans="1:6" ht="12.75">
      <c r="A28" s="5"/>
      <c r="B28" s="5"/>
      <c r="C28" s="5"/>
      <c r="D28" s="5"/>
      <c r="E28" s="5"/>
      <c r="F28" s="5"/>
    </row>
    <row r="29" spans="1:6" ht="12.75">
      <c r="A29" s="5"/>
      <c r="B29" s="5"/>
      <c r="C29" s="5"/>
      <c r="D29" s="5"/>
      <c r="E29" s="5"/>
      <c r="F29" s="5"/>
    </row>
    <row r="30" spans="1:6" ht="12.75">
      <c r="A30" s="5"/>
      <c r="B30" s="5"/>
      <c r="C30" s="5"/>
      <c r="D30" s="5"/>
      <c r="E30" s="5"/>
      <c r="F30" s="5"/>
    </row>
    <row r="31" spans="1:6" ht="12.75">
      <c r="A31" s="5"/>
      <c r="B31" s="5"/>
      <c r="C31" s="5"/>
      <c r="D31" s="5"/>
      <c r="E31" s="5"/>
      <c r="F31" s="5"/>
    </row>
    <row r="32" spans="1:6" ht="12.75">
      <c r="A32" s="5"/>
      <c r="B32" s="5"/>
      <c r="C32" s="5"/>
      <c r="D32" s="5"/>
      <c r="E32" s="5"/>
      <c r="F32" s="5"/>
    </row>
    <row r="33" spans="1:6" ht="12.75">
      <c r="A33" s="5"/>
      <c r="B33" s="5"/>
      <c r="C33" s="5"/>
      <c r="D33" s="5"/>
      <c r="E33" s="5"/>
      <c r="F33" s="5"/>
    </row>
    <row r="34" spans="1:6" ht="12.75">
      <c r="A34" s="5"/>
      <c r="B34" s="5"/>
      <c r="C34" s="5"/>
      <c r="D34" s="5"/>
      <c r="E34" s="5"/>
      <c r="F34" s="5"/>
    </row>
    <row r="35" spans="1:6" ht="12.75">
      <c r="A35" s="5"/>
      <c r="B35" s="5"/>
      <c r="C35" s="5"/>
      <c r="D35" s="5"/>
      <c r="E35" s="5"/>
      <c r="F35" s="5"/>
    </row>
    <row r="36" spans="1:6" ht="12.75">
      <c r="A36" s="5"/>
      <c r="B36" s="5"/>
      <c r="C36" s="5"/>
      <c r="D36" s="5"/>
      <c r="E36" s="5"/>
      <c r="F36" s="5"/>
    </row>
    <row r="37" spans="1:6" ht="12.75">
      <c r="A37" s="5"/>
      <c r="B37" s="5"/>
      <c r="C37" s="5"/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  <row r="39" spans="1:6" ht="12.75">
      <c r="A39" s="5"/>
      <c r="B39" s="5"/>
      <c r="C39" s="5"/>
      <c r="D39" s="5"/>
      <c r="E39" s="5"/>
      <c r="F39" s="5"/>
    </row>
    <row r="40" spans="1:6" ht="12.75">
      <c r="A40" s="5"/>
      <c r="B40" s="5"/>
      <c r="C40" s="5"/>
      <c r="D40" s="5"/>
      <c r="E40" s="5"/>
      <c r="F40" s="5"/>
    </row>
    <row r="41" spans="1:6" ht="12.75">
      <c r="A41" s="5"/>
      <c r="B41" s="5"/>
      <c r="C41" s="5"/>
      <c r="D41" s="5"/>
      <c r="E41" s="5"/>
      <c r="F41" s="5"/>
    </row>
    <row r="42" spans="1:6" ht="12.75">
      <c r="A42" s="5"/>
      <c r="B42" s="5"/>
      <c r="C42" s="5"/>
      <c r="D42" s="5"/>
      <c r="E42" s="5"/>
      <c r="F42" s="5"/>
    </row>
    <row r="43" spans="1:6" ht="12.75">
      <c r="A43" s="5"/>
      <c r="B43" s="5"/>
      <c r="C43" s="5"/>
      <c r="D43" s="5"/>
      <c r="E43" s="5"/>
      <c r="F43" s="5"/>
    </row>
    <row r="44" spans="1:6" ht="12.75">
      <c r="A44" s="5"/>
      <c r="B44" s="5"/>
      <c r="C44" s="5"/>
      <c r="D44" s="5"/>
      <c r="E44" s="5"/>
      <c r="F44" s="5"/>
    </row>
    <row r="45" spans="1:6" ht="12.75">
      <c r="A45" s="5"/>
      <c r="B45" s="5"/>
      <c r="C45" s="5"/>
      <c r="D45" s="5"/>
      <c r="E45" s="5"/>
      <c r="F45" s="5"/>
    </row>
    <row r="46" spans="1:6" ht="12.75">
      <c r="A46" s="5"/>
      <c r="B46" s="5"/>
      <c r="C46" s="5"/>
      <c r="D46" s="5"/>
      <c r="E46" s="5"/>
      <c r="F46" s="5"/>
    </row>
    <row r="47" spans="1:6" ht="12.75">
      <c r="A47" s="5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</sheetData>
  <sheetProtection sheet="1" objects="1" scenarios="1"/>
  <mergeCells count="2">
    <mergeCell ref="A14:F14"/>
    <mergeCell ref="A15:F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00390625" defaultRowHeight="12.75"/>
  <cols>
    <col min="1" max="1" width="12.00390625" style="192" customWidth="1"/>
    <col min="2" max="2" width="30.625" style="192" customWidth="1"/>
    <col min="3" max="3" width="33.625" style="192" customWidth="1"/>
    <col min="4" max="4" width="12.375" style="193" customWidth="1"/>
    <col min="5" max="5" width="14.00390625" style="192" customWidth="1"/>
    <col min="6" max="6" width="10.125" style="192" customWidth="1"/>
    <col min="7" max="16384" width="9.125" style="194" customWidth="1"/>
  </cols>
  <sheetData>
    <row r="1" spans="1:6" ht="15.75">
      <c r="A1" s="534" t="s">
        <v>406</v>
      </c>
      <c r="B1" s="535"/>
      <c r="C1" s="535"/>
      <c r="D1" s="536"/>
      <c r="E1" s="535"/>
      <c r="F1" s="535"/>
    </row>
    <row r="2" spans="1:6" ht="12.75">
      <c r="A2" s="535"/>
      <c r="B2" s="535"/>
      <c r="C2" s="535"/>
      <c r="D2" s="536"/>
      <c r="E2" s="535"/>
      <c r="F2" s="537" t="s">
        <v>405</v>
      </c>
    </row>
    <row r="3" spans="1:6" ht="15.75">
      <c r="A3" s="538" t="s">
        <v>398</v>
      </c>
      <c r="B3" s="535"/>
      <c r="C3" s="535"/>
      <c r="D3" s="536"/>
      <c r="E3" s="535"/>
      <c r="F3" s="535"/>
    </row>
    <row r="4" spans="1:6" ht="12.75">
      <c r="A4" s="535"/>
      <c r="B4" s="535"/>
      <c r="C4" s="535"/>
      <c r="D4" s="536"/>
      <c r="E4" s="535"/>
      <c r="F4" s="535"/>
    </row>
    <row r="5" spans="1:6" ht="15.75">
      <c r="A5" s="539" t="s">
        <v>407</v>
      </c>
      <c r="B5" s="535"/>
      <c r="C5" s="535"/>
      <c r="D5" s="536"/>
      <c r="E5" s="535"/>
      <c r="F5" s="535"/>
    </row>
    <row r="6" spans="1:6" ht="13.5" thickBot="1">
      <c r="A6" s="535"/>
      <c r="B6" s="535"/>
      <c r="C6" s="535"/>
      <c r="D6" s="536"/>
      <c r="E6" s="535"/>
      <c r="F6" s="535"/>
    </row>
    <row r="7" spans="1:6" ht="36" customHeight="1" thickBot="1">
      <c r="A7" s="540" t="s">
        <v>399</v>
      </c>
      <c r="B7" s="541" t="s">
        <v>400</v>
      </c>
      <c r="C7" s="541" t="s">
        <v>401</v>
      </c>
      <c r="D7" s="541" t="s">
        <v>402</v>
      </c>
      <c r="E7" s="541" t="s">
        <v>403</v>
      </c>
      <c r="F7" s="542" t="s">
        <v>404</v>
      </c>
    </row>
    <row r="8" spans="1:6" ht="30" customHeight="1">
      <c r="A8" s="543">
        <v>5004025</v>
      </c>
      <c r="B8" s="544" t="s">
        <v>410</v>
      </c>
      <c r="C8" s="545" t="s">
        <v>408</v>
      </c>
      <c r="D8" s="545">
        <v>716</v>
      </c>
      <c r="E8" s="546">
        <v>23324</v>
      </c>
      <c r="F8" s="547" t="s">
        <v>409</v>
      </c>
    </row>
    <row r="9" spans="1:6" ht="15" customHeight="1">
      <c r="A9" s="548"/>
      <c r="B9" s="549"/>
      <c r="C9" s="549"/>
      <c r="D9" s="550"/>
      <c r="E9" s="551"/>
      <c r="F9" s="552"/>
    </row>
    <row r="10" spans="1:6" ht="15" customHeight="1">
      <c r="A10" s="548"/>
      <c r="B10" s="549"/>
      <c r="C10" s="549"/>
      <c r="D10" s="550"/>
      <c r="E10" s="551"/>
      <c r="F10" s="552"/>
    </row>
    <row r="11" spans="1:6" ht="15" customHeight="1">
      <c r="A11" s="548"/>
      <c r="B11" s="549"/>
      <c r="C11" s="549"/>
      <c r="D11" s="550"/>
      <c r="E11" s="551"/>
      <c r="F11" s="552"/>
    </row>
    <row r="12" spans="1:6" ht="15" customHeight="1" thickBot="1">
      <c r="A12" s="553"/>
      <c r="B12" s="554"/>
      <c r="C12" s="554"/>
      <c r="D12" s="555"/>
      <c r="E12" s="556"/>
      <c r="F12" s="557"/>
    </row>
    <row r="13" spans="1:6" ht="23.25" customHeight="1" thickBot="1">
      <c r="A13" s="558" t="s">
        <v>64</v>
      </c>
      <c r="B13" s="559"/>
      <c r="C13" s="559"/>
      <c r="D13" s="560">
        <v>700</v>
      </c>
      <c r="E13" s="561">
        <v>23324</v>
      </c>
      <c r="F13" s="562"/>
    </row>
    <row r="14" spans="1:6" ht="12.75">
      <c r="A14" s="535"/>
      <c r="B14" s="535"/>
      <c r="C14" s="535"/>
      <c r="D14" s="536"/>
      <c r="E14" s="535"/>
      <c r="F14" s="535"/>
    </row>
    <row r="15" spans="1:6" ht="12.75">
      <c r="A15" s="483" t="s">
        <v>2</v>
      </c>
      <c r="B15" s="417" t="s">
        <v>388</v>
      </c>
      <c r="C15" s="535"/>
      <c r="D15" s="536"/>
      <c r="E15" s="535"/>
      <c r="F15" s="535"/>
    </row>
    <row r="16" spans="1:6" ht="12.75">
      <c r="A16" s="483" t="s">
        <v>311</v>
      </c>
      <c r="B16" s="369" t="s">
        <v>184</v>
      </c>
      <c r="C16" s="535"/>
      <c r="D16" s="536"/>
      <c r="E16" s="535"/>
      <c r="F16" s="535"/>
    </row>
    <row r="17" spans="1:6" ht="12.75">
      <c r="A17" s="483" t="s">
        <v>312</v>
      </c>
      <c r="B17" s="484" t="s">
        <v>387</v>
      </c>
      <c r="C17" s="535"/>
      <c r="D17" s="536"/>
      <c r="E17" s="535"/>
      <c r="F17" s="535"/>
    </row>
    <row r="18" spans="1:6" ht="12.75">
      <c r="A18" s="535"/>
      <c r="B18" s="535"/>
      <c r="C18" s="535"/>
      <c r="D18" s="536"/>
      <c r="E18" s="535"/>
      <c r="F18" s="535"/>
    </row>
    <row r="19" spans="1:6" ht="12.75">
      <c r="A19" s="194"/>
      <c r="B19" s="194"/>
      <c r="C19" s="194"/>
      <c r="D19" s="195"/>
      <c r="E19" s="194"/>
      <c r="F19" s="194"/>
    </row>
    <row r="20" spans="1:6" ht="12.75">
      <c r="A20" s="194"/>
      <c r="B20" s="194"/>
      <c r="C20" s="194"/>
      <c r="D20" s="195"/>
      <c r="E20" s="194"/>
      <c r="F20" s="194"/>
    </row>
    <row r="21" spans="1:6" ht="12.75">
      <c r="A21" s="194"/>
      <c r="B21" s="194"/>
      <c r="C21" s="194"/>
      <c r="D21" s="195"/>
      <c r="E21" s="194"/>
      <c r="F21" s="194"/>
    </row>
    <row r="22" spans="1:6" ht="12.75">
      <c r="A22" s="194"/>
      <c r="B22" s="194"/>
      <c r="C22" s="194"/>
      <c r="D22" s="195"/>
      <c r="E22" s="194"/>
      <c r="F22" s="194"/>
    </row>
    <row r="23" spans="1:6" ht="12.75">
      <c r="A23" s="194"/>
      <c r="B23" s="194"/>
      <c r="C23" s="194"/>
      <c r="D23" s="195"/>
      <c r="E23" s="194"/>
      <c r="F23" s="194"/>
    </row>
    <row r="24" spans="1:6" ht="12.75">
      <c r="A24" s="194"/>
      <c r="B24" s="194"/>
      <c r="C24" s="194"/>
      <c r="D24" s="195"/>
      <c r="E24" s="194"/>
      <c r="F24" s="194"/>
    </row>
    <row r="25" spans="1:6" ht="12.75">
      <c r="A25" s="194"/>
      <c r="B25" s="194"/>
      <c r="C25" s="194"/>
      <c r="D25" s="195"/>
      <c r="E25" s="194"/>
      <c r="F25" s="194"/>
    </row>
    <row r="26" spans="1:6" ht="12.75">
      <c r="A26" s="194"/>
      <c r="B26" s="194"/>
      <c r="C26" s="194"/>
      <c r="D26" s="195"/>
      <c r="E26" s="194"/>
      <c r="F26" s="194"/>
    </row>
    <row r="27" spans="1:6" ht="12.75">
      <c r="A27" s="194"/>
      <c r="B27" s="194"/>
      <c r="C27" s="194"/>
      <c r="D27" s="195"/>
      <c r="E27" s="194"/>
      <c r="F27" s="194"/>
    </row>
    <row r="28" spans="1:6" ht="12.75">
      <c r="A28" s="194"/>
      <c r="B28" s="194"/>
      <c r="C28" s="194"/>
      <c r="D28" s="195"/>
      <c r="E28" s="194"/>
      <c r="F28" s="194"/>
    </row>
    <row r="29" spans="1:6" ht="12.75">
      <c r="A29" s="194"/>
      <c r="B29" s="194"/>
      <c r="C29" s="194"/>
      <c r="D29" s="195"/>
      <c r="E29" s="194"/>
      <c r="F29" s="194"/>
    </row>
    <row r="30" spans="1:6" ht="12.75">
      <c r="A30" s="194"/>
      <c r="B30" s="194"/>
      <c r="C30" s="194"/>
      <c r="D30" s="195"/>
      <c r="E30" s="194"/>
      <c r="F30" s="194"/>
    </row>
    <row r="31" spans="1:6" ht="12.75">
      <c r="A31" s="194"/>
      <c r="B31" s="194"/>
      <c r="C31" s="194"/>
      <c r="D31" s="195"/>
      <c r="E31" s="194"/>
      <c r="F31" s="194"/>
    </row>
    <row r="32" spans="1:6" ht="12.75">
      <c r="A32" s="194"/>
      <c r="B32" s="194"/>
      <c r="C32" s="194"/>
      <c r="D32" s="195"/>
      <c r="E32" s="194"/>
      <c r="F32" s="194"/>
    </row>
    <row r="33" spans="1:6" ht="12.75">
      <c r="A33" s="194"/>
      <c r="B33" s="194"/>
      <c r="C33" s="194"/>
      <c r="D33" s="195"/>
      <c r="E33" s="194"/>
      <c r="F33" s="194"/>
    </row>
    <row r="34" spans="1:6" ht="12.75">
      <c r="A34" s="194"/>
      <c r="B34" s="194"/>
      <c r="C34" s="194"/>
      <c r="D34" s="195"/>
      <c r="E34" s="194"/>
      <c r="F34" s="194"/>
    </row>
    <row r="35" spans="1:6" ht="12.75">
      <c r="A35" s="194"/>
      <c r="B35" s="194"/>
      <c r="C35" s="194"/>
      <c r="D35" s="195"/>
      <c r="E35" s="194"/>
      <c r="F35" s="194"/>
    </row>
    <row r="36" spans="1:6" ht="12.75">
      <c r="A36" s="194"/>
      <c r="B36" s="194"/>
      <c r="C36" s="194"/>
      <c r="D36" s="195"/>
      <c r="E36" s="194"/>
      <c r="F36" s="194"/>
    </row>
    <row r="37" spans="1:6" ht="12.75">
      <c r="A37" s="194"/>
      <c r="B37" s="194"/>
      <c r="C37" s="194"/>
      <c r="D37" s="195"/>
      <c r="E37" s="194"/>
      <c r="F37" s="194"/>
    </row>
    <row r="38" spans="1:6" ht="12.75">
      <c r="A38" s="194"/>
      <c r="B38" s="194"/>
      <c r="C38" s="194"/>
      <c r="D38" s="195"/>
      <c r="E38" s="194"/>
      <c r="F38" s="194"/>
    </row>
    <row r="39" spans="1:6" ht="12.75">
      <c r="A39" s="194"/>
      <c r="B39" s="194"/>
      <c r="C39" s="194"/>
      <c r="D39" s="195"/>
      <c r="E39" s="194"/>
      <c r="F39" s="194"/>
    </row>
    <row r="40" spans="1:6" ht="12.75">
      <c r="A40" s="194"/>
      <c r="B40" s="194"/>
      <c r="C40" s="194"/>
      <c r="D40" s="195"/>
      <c r="E40" s="194"/>
      <c r="F40" s="194"/>
    </row>
    <row r="41" spans="1:6" ht="12.75">
      <c r="A41" s="194"/>
      <c r="B41" s="194"/>
      <c r="C41" s="194"/>
      <c r="D41" s="195"/>
      <c r="E41" s="194"/>
      <c r="F41" s="194"/>
    </row>
    <row r="42" spans="1:6" ht="12.75">
      <c r="A42" s="194"/>
      <c r="B42" s="194"/>
      <c r="C42" s="194"/>
      <c r="D42" s="195"/>
      <c r="E42" s="194"/>
      <c r="F42" s="194"/>
    </row>
    <row r="43" spans="1:6" ht="12.75">
      <c r="A43" s="194"/>
      <c r="B43" s="194"/>
      <c r="C43" s="194"/>
      <c r="D43" s="195"/>
      <c r="E43" s="194"/>
      <c r="F43" s="194"/>
    </row>
    <row r="44" spans="1:6" ht="12.75">
      <c r="A44" s="194"/>
      <c r="B44" s="194"/>
      <c r="C44" s="194"/>
      <c r="D44" s="195"/>
      <c r="E44" s="194"/>
      <c r="F44" s="194"/>
    </row>
    <row r="45" spans="1:6" ht="12.75">
      <c r="A45" s="194"/>
      <c r="B45" s="194"/>
      <c r="C45" s="194"/>
      <c r="D45" s="195"/>
      <c r="E45" s="194"/>
      <c r="F45" s="194"/>
    </row>
    <row r="46" spans="1:6" ht="12.75">
      <c r="A46" s="194"/>
      <c r="B46" s="194"/>
      <c r="C46" s="194"/>
      <c r="D46" s="195"/>
      <c r="E46" s="194"/>
      <c r="F46" s="194"/>
    </row>
    <row r="47" spans="1:6" ht="12.75">
      <c r="A47" s="194"/>
      <c r="B47" s="194"/>
      <c r="C47" s="194"/>
      <c r="D47" s="195"/>
      <c r="E47" s="194"/>
      <c r="F47" s="194"/>
    </row>
    <row r="48" spans="1:6" ht="12.75">
      <c r="A48" s="194"/>
      <c r="B48" s="194"/>
      <c r="C48" s="194"/>
      <c r="D48" s="195"/>
      <c r="E48" s="194"/>
      <c r="F48" s="194"/>
    </row>
    <row r="49" spans="1:6" ht="12.75">
      <c r="A49" s="194"/>
      <c r="B49" s="194"/>
      <c r="C49" s="194"/>
      <c r="D49" s="195"/>
      <c r="E49" s="194"/>
      <c r="F49" s="194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8.00390625" style="170" bestFit="1" customWidth="1"/>
    <col min="2" max="2" width="3.00390625" style="170" bestFit="1" customWidth="1"/>
    <col min="3" max="6" width="12.75390625" style="170" customWidth="1"/>
    <col min="7" max="8" width="14.75390625" style="170" customWidth="1"/>
    <col min="9" max="16384" width="9.125" style="196" customWidth="1"/>
  </cols>
  <sheetData>
    <row r="1" spans="1:8" ht="15.75">
      <c r="A1" s="198" t="s">
        <v>363</v>
      </c>
      <c r="B1" s="198"/>
      <c r="C1" s="198"/>
      <c r="D1" s="198"/>
      <c r="E1" s="198"/>
      <c r="F1" s="198"/>
      <c r="G1" s="198"/>
      <c r="H1" s="199" t="s">
        <v>230</v>
      </c>
    </row>
    <row r="2" spans="1:8" ht="12.75">
      <c r="A2" s="198"/>
      <c r="B2" s="198"/>
      <c r="C2" s="198"/>
      <c r="D2" s="198"/>
      <c r="E2" s="198"/>
      <c r="F2" s="198"/>
      <c r="G2" s="198"/>
      <c r="H2" s="198"/>
    </row>
    <row r="3" spans="1:12" ht="14.25" customHeight="1">
      <c r="A3" s="718" t="s">
        <v>231</v>
      </c>
      <c r="B3" s="718"/>
      <c r="C3" s="718"/>
      <c r="D3" s="718"/>
      <c r="E3" s="718"/>
      <c r="F3" s="718"/>
      <c r="G3" s="718"/>
      <c r="H3" s="718"/>
      <c r="I3" s="197"/>
      <c r="J3" s="197"/>
      <c r="K3" s="197"/>
      <c r="L3" s="197"/>
    </row>
    <row r="4" spans="1:12" ht="5.25" customHeight="1" thickBot="1">
      <c r="A4" s="200"/>
      <c r="B4" s="200"/>
      <c r="C4" s="200"/>
      <c r="D4" s="200"/>
      <c r="E4" s="200"/>
      <c r="F4" s="200"/>
      <c r="G4" s="200"/>
      <c r="H4" s="200"/>
      <c r="I4" s="197"/>
      <c r="J4" s="197"/>
      <c r="K4" s="197"/>
      <c r="L4" s="197"/>
    </row>
    <row r="5" spans="1:8" ht="12.75">
      <c r="A5" s="719" t="s">
        <v>4</v>
      </c>
      <c r="B5" s="201" t="s">
        <v>232</v>
      </c>
      <c r="C5" s="723" t="s">
        <v>233</v>
      </c>
      <c r="D5" s="724"/>
      <c r="E5" s="723" t="s">
        <v>234</v>
      </c>
      <c r="F5" s="727"/>
      <c r="G5" s="730" t="s">
        <v>412</v>
      </c>
      <c r="H5" s="727"/>
    </row>
    <row r="6" spans="1:8" ht="12.75">
      <c r="A6" s="720"/>
      <c r="B6" s="202" t="s">
        <v>235</v>
      </c>
      <c r="C6" s="725"/>
      <c r="D6" s="726"/>
      <c r="E6" s="728"/>
      <c r="F6" s="729"/>
      <c r="G6" s="731"/>
      <c r="H6" s="729"/>
    </row>
    <row r="7" spans="1:8" ht="12.75">
      <c r="A7" s="720"/>
      <c r="B7" s="202" t="s">
        <v>6</v>
      </c>
      <c r="C7" s="722" t="s">
        <v>68</v>
      </c>
      <c r="D7" s="203" t="s">
        <v>5</v>
      </c>
      <c r="E7" s="722" t="s">
        <v>68</v>
      </c>
      <c r="F7" s="203" t="s">
        <v>5</v>
      </c>
      <c r="G7" s="716" t="s">
        <v>68</v>
      </c>
      <c r="H7" s="203" t="s">
        <v>5</v>
      </c>
    </row>
    <row r="8" spans="1:8" ht="12.75">
      <c r="A8" s="720"/>
      <c r="B8" s="202" t="s">
        <v>28</v>
      </c>
      <c r="C8" s="722"/>
      <c r="D8" s="717" t="s">
        <v>236</v>
      </c>
      <c r="E8" s="722"/>
      <c r="F8" s="717" t="s">
        <v>236</v>
      </c>
      <c r="G8" s="716"/>
      <c r="H8" s="717" t="s">
        <v>236</v>
      </c>
    </row>
    <row r="9" spans="1:8" ht="12.75">
      <c r="A9" s="720"/>
      <c r="B9" s="202" t="s">
        <v>237</v>
      </c>
      <c r="C9" s="722"/>
      <c r="D9" s="717"/>
      <c r="E9" s="722"/>
      <c r="F9" s="717"/>
      <c r="G9" s="716"/>
      <c r="H9" s="717"/>
    </row>
    <row r="10" spans="1:8" ht="12.75">
      <c r="A10" s="721"/>
      <c r="B10" s="204" t="s">
        <v>238</v>
      </c>
      <c r="C10" s="722"/>
      <c r="D10" s="717"/>
      <c r="E10" s="722"/>
      <c r="F10" s="717"/>
      <c r="G10" s="716"/>
      <c r="H10" s="717"/>
    </row>
    <row r="11" spans="1:8" s="40" customFormat="1" ht="12" thickBot="1">
      <c r="A11" s="205" t="s">
        <v>6</v>
      </c>
      <c r="B11" s="206" t="s">
        <v>7</v>
      </c>
      <c r="C11" s="207">
        <v>1</v>
      </c>
      <c r="D11" s="208">
        <v>2</v>
      </c>
      <c r="E11" s="209">
        <v>3</v>
      </c>
      <c r="F11" s="208">
        <v>4</v>
      </c>
      <c r="G11" s="210">
        <v>5</v>
      </c>
      <c r="H11" s="208">
        <v>6</v>
      </c>
    </row>
    <row r="12" spans="1:8" s="4" customFormat="1" ht="26.25" thickBot="1">
      <c r="A12" s="211" t="s">
        <v>239</v>
      </c>
      <c r="B12" s="212">
        <v>1</v>
      </c>
      <c r="C12" s="213">
        <v>33748000</v>
      </c>
      <c r="D12" s="214">
        <v>25996000</v>
      </c>
      <c r="E12" s="213">
        <v>53233000</v>
      </c>
      <c r="F12" s="214">
        <v>45436000</v>
      </c>
      <c r="G12" s="215">
        <v>38615419.5</v>
      </c>
      <c r="H12" s="216">
        <v>45436000</v>
      </c>
    </row>
    <row r="13" spans="1:8" ht="25.5">
      <c r="A13" s="217" t="s">
        <v>240</v>
      </c>
      <c r="B13" s="218">
        <v>2</v>
      </c>
      <c r="C13" s="219">
        <v>25996000</v>
      </c>
      <c r="D13" s="220">
        <v>25996000</v>
      </c>
      <c r="E13" s="219">
        <v>45436000</v>
      </c>
      <c r="F13" s="220">
        <v>45436000</v>
      </c>
      <c r="G13" s="221">
        <v>45436000</v>
      </c>
      <c r="H13" s="222">
        <v>45436000</v>
      </c>
    </row>
    <row r="14" spans="1:8" ht="25.5">
      <c r="A14" s="223" t="s">
        <v>241</v>
      </c>
      <c r="B14" s="224">
        <v>3</v>
      </c>
      <c r="C14" s="225">
        <v>5365000</v>
      </c>
      <c r="D14" s="226"/>
      <c r="E14" s="225">
        <v>5365000</v>
      </c>
      <c r="F14" s="226"/>
      <c r="G14" s="227">
        <v>4685314.45</v>
      </c>
      <c r="H14" s="228"/>
    </row>
    <row r="15" spans="1:8" ht="12.75">
      <c r="A15" s="229" t="s">
        <v>242</v>
      </c>
      <c r="B15" s="224">
        <v>4</v>
      </c>
      <c r="C15" s="225">
        <v>1998000</v>
      </c>
      <c r="D15" s="226"/>
      <c r="E15" s="225">
        <v>2402000</v>
      </c>
      <c r="F15" s="226"/>
      <c r="G15" s="227">
        <v>2588298.4</v>
      </c>
      <c r="H15" s="228"/>
    </row>
    <row r="16" spans="1:8" ht="12.75">
      <c r="A16" s="230" t="s">
        <v>243</v>
      </c>
      <c r="B16" s="224">
        <v>5</v>
      </c>
      <c r="C16" s="225">
        <v>2386000</v>
      </c>
      <c r="D16" s="226"/>
      <c r="E16" s="225">
        <v>2431000</v>
      </c>
      <c r="F16" s="226"/>
      <c r="G16" s="227">
        <v>2593115.05</v>
      </c>
      <c r="H16" s="228"/>
    </row>
    <row r="17" spans="1:8" ht="38.25">
      <c r="A17" s="231" t="s">
        <v>244</v>
      </c>
      <c r="B17" s="224">
        <v>6</v>
      </c>
      <c r="C17" s="225">
        <v>2320000</v>
      </c>
      <c r="D17" s="226"/>
      <c r="E17" s="225">
        <v>2320000</v>
      </c>
      <c r="F17" s="226"/>
      <c r="G17" s="227">
        <v>2499256.99</v>
      </c>
      <c r="H17" s="228"/>
    </row>
    <row r="18" spans="1:8" ht="12" customHeight="1">
      <c r="A18" s="232" t="s">
        <v>245</v>
      </c>
      <c r="B18" s="224">
        <v>7</v>
      </c>
      <c r="C18" s="225"/>
      <c r="D18" s="226"/>
      <c r="E18" s="225"/>
      <c r="F18" s="226"/>
      <c r="G18" s="227"/>
      <c r="H18" s="228"/>
    </row>
    <row r="19" spans="1:8" ht="25.5">
      <c r="A19" s="231" t="s">
        <v>246</v>
      </c>
      <c r="B19" s="224">
        <v>8</v>
      </c>
      <c r="C19" s="225"/>
      <c r="D19" s="226"/>
      <c r="E19" s="225"/>
      <c r="F19" s="226"/>
      <c r="G19" s="227"/>
      <c r="H19" s="228"/>
    </row>
    <row r="20" spans="1:8" ht="26.25" thickBot="1">
      <c r="A20" s="233" t="s">
        <v>247</v>
      </c>
      <c r="B20" s="234">
        <v>9</v>
      </c>
      <c r="C20" s="235">
        <v>1000</v>
      </c>
      <c r="D20" s="236"/>
      <c r="E20" s="235">
        <v>1000</v>
      </c>
      <c r="F20" s="236"/>
      <c r="G20" s="237">
        <v>990</v>
      </c>
      <c r="H20" s="238"/>
    </row>
    <row r="21" spans="1:8" ht="26.25" thickBot="1">
      <c r="A21" s="239" t="s">
        <v>248</v>
      </c>
      <c r="B21" s="240">
        <v>10</v>
      </c>
      <c r="C21" s="213">
        <v>33748000</v>
      </c>
      <c r="D21" s="214">
        <v>25996000</v>
      </c>
      <c r="E21" s="213">
        <v>53233000</v>
      </c>
      <c r="F21" s="214">
        <v>45436000</v>
      </c>
      <c r="G21" s="215">
        <v>39115184.43</v>
      </c>
      <c r="H21" s="216">
        <v>31336000</v>
      </c>
    </row>
    <row r="22" spans="1:8" ht="12.75">
      <c r="A22" s="233" t="s">
        <v>249</v>
      </c>
      <c r="B22" s="218">
        <v>11</v>
      </c>
      <c r="C22" s="241">
        <v>2331000</v>
      </c>
      <c r="D22" s="242">
        <v>1538000</v>
      </c>
      <c r="E22" s="241">
        <v>5386000</v>
      </c>
      <c r="F22" s="242">
        <v>4650000</v>
      </c>
      <c r="G22" s="243">
        <v>2636534.67</v>
      </c>
      <c r="H22" s="244">
        <v>1721925.37</v>
      </c>
    </row>
    <row r="23" spans="1:8" ht="12.75">
      <c r="A23" s="230" t="s">
        <v>250</v>
      </c>
      <c r="B23" s="224">
        <v>12</v>
      </c>
      <c r="C23" s="225">
        <v>500000</v>
      </c>
      <c r="D23" s="226">
        <v>300000</v>
      </c>
      <c r="E23" s="225">
        <v>3491000</v>
      </c>
      <c r="F23" s="226">
        <v>3320000</v>
      </c>
      <c r="G23" s="227">
        <v>661136.39</v>
      </c>
      <c r="H23" s="228">
        <v>309650.77</v>
      </c>
    </row>
    <row r="24" spans="1:8" ht="12.75">
      <c r="A24" s="245" t="s">
        <v>251</v>
      </c>
      <c r="B24" s="224">
        <v>13</v>
      </c>
      <c r="C24" s="225">
        <v>89000</v>
      </c>
      <c r="D24" s="226"/>
      <c r="E24" s="225">
        <v>104000</v>
      </c>
      <c r="F24" s="226"/>
      <c r="G24" s="227">
        <v>120758.21</v>
      </c>
      <c r="H24" s="228"/>
    </row>
    <row r="25" spans="1:8" ht="12.75">
      <c r="A25" s="230" t="s">
        <v>252</v>
      </c>
      <c r="B25" s="224">
        <v>14</v>
      </c>
      <c r="C25" s="225">
        <v>33000</v>
      </c>
      <c r="D25" s="226"/>
      <c r="E25" s="225">
        <v>33000</v>
      </c>
      <c r="F25" s="226"/>
      <c r="G25" s="227">
        <v>27047.3</v>
      </c>
      <c r="H25" s="228"/>
    </row>
    <row r="26" spans="1:8" ht="12.75">
      <c r="A26" s="245" t="s">
        <v>253</v>
      </c>
      <c r="B26" s="224">
        <v>15</v>
      </c>
      <c r="C26" s="225">
        <v>98000</v>
      </c>
      <c r="D26" s="226"/>
      <c r="E26" s="225">
        <v>3055000</v>
      </c>
      <c r="F26" s="226">
        <v>2973000</v>
      </c>
      <c r="G26" s="227">
        <v>101401.3</v>
      </c>
      <c r="H26" s="228"/>
    </row>
    <row r="27" spans="1:8" ht="12.75">
      <c r="A27" s="230" t="s">
        <v>254</v>
      </c>
      <c r="B27" s="224">
        <v>16</v>
      </c>
      <c r="C27" s="225">
        <v>1801000</v>
      </c>
      <c r="D27" s="226">
        <v>1238000</v>
      </c>
      <c r="E27" s="225">
        <v>1841000</v>
      </c>
      <c r="F27" s="226">
        <v>1330000</v>
      </c>
      <c r="G27" s="227">
        <v>1926864.05</v>
      </c>
      <c r="H27" s="228">
        <v>1412274.6</v>
      </c>
    </row>
    <row r="28" spans="1:8" ht="12.75">
      <c r="A28" s="245" t="s">
        <v>255</v>
      </c>
      <c r="B28" s="224">
        <v>17</v>
      </c>
      <c r="C28" s="225">
        <v>30000</v>
      </c>
      <c r="D28" s="226"/>
      <c r="E28" s="225">
        <v>54000</v>
      </c>
      <c r="F28" s="226"/>
      <c r="G28" s="227">
        <v>48534.23</v>
      </c>
      <c r="H28" s="228"/>
    </row>
    <row r="29" spans="1:8" ht="12.75">
      <c r="A29" s="230" t="s">
        <v>256</v>
      </c>
      <c r="B29" s="224">
        <v>18</v>
      </c>
      <c r="C29" s="246">
        <v>4102000</v>
      </c>
      <c r="D29" s="247">
        <v>1846000</v>
      </c>
      <c r="E29" s="246">
        <v>19970000</v>
      </c>
      <c r="F29" s="247">
        <v>17076000</v>
      </c>
      <c r="G29" s="248">
        <v>9322271.32</v>
      </c>
      <c r="H29" s="249">
        <v>5851834.41</v>
      </c>
    </row>
    <row r="30" spans="1:8" ht="12.75">
      <c r="A30" s="245" t="s">
        <v>257</v>
      </c>
      <c r="B30" s="224">
        <v>19</v>
      </c>
      <c r="C30" s="225">
        <v>282000</v>
      </c>
      <c r="D30" s="226">
        <v>85000</v>
      </c>
      <c r="E30" s="225">
        <v>14242000</v>
      </c>
      <c r="F30" s="226">
        <v>14035000</v>
      </c>
      <c r="G30" s="227">
        <v>3693761.54</v>
      </c>
      <c r="H30" s="228">
        <v>2919814.7</v>
      </c>
    </row>
    <row r="31" spans="1:8" ht="12.75">
      <c r="A31" s="230" t="s">
        <v>258</v>
      </c>
      <c r="B31" s="224">
        <v>20</v>
      </c>
      <c r="C31" s="225">
        <v>368000</v>
      </c>
      <c r="D31" s="226">
        <v>68000</v>
      </c>
      <c r="E31" s="225">
        <v>379000</v>
      </c>
      <c r="F31" s="226">
        <v>79000</v>
      </c>
      <c r="G31" s="227">
        <v>242901.65</v>
      </c>
      <c r="H31" s="228">
        <v>72657.4</v>
      </c>
    </row>
    <row r="32" spans="1:8" ht="12.75">
      <c r="A32" s="245" t="s">
        <v>259</v>
      </c>
      <c r="B32" s="224">
        <v>21</v>
      </c>
      <c r="C32" s="225">
        <v>97000</v>
      </c>
      <c r="D32" s="226"/>
      <c r="E32" s="225">
        <v>179000</v>
      </c>
      <c r="F32" s="226">
        <v>82000</v>
      </c>
      <c r="G32" s="227">
        <v>182995.83</v>
      </c>
      <c r="H32" s="228">
        <v>82000</v>
      </c>
    </row>
    <row r="33" spans="1:8" ht="12.75">
      <c r="A33" s="230" t="s">
        <v>260</v>
      </c>
      <c r="B33" s="224">
        <v>22</v>
      </c>
      <c r="C33" s="225">
        <v>3365000</v>
      </c>
      <c r="D33" s="226">
        <v>1693000</v>
      </c>
      <c r="E33" s="225">
        <v>5170000</v>
      </c>
      <c r="F33" s="226">
        <v>2880000</v>
      </c>
      <c r="G33" s="227">
        <v>5202612.3</v>
      </c>
      <c r="H33" s="228">
        <v>2777371.31</v>
      </c>
    </row>
    <row r="34" spans="1:8" ht="12.75">
      <c r="A34" s="245" t="s">
        <v>261</v>
      </c>
      <c r="B34" s="224">
        <v>23</v>
      </c>
      <c r="C34" s="225">
        <v>210000</v>
      </c>
      <c r="D34" s="226"/>
      <c r="E34" s="225">
        <v>210000</v>
      </c>
      <c r="F34" s="226"/>
      <c r="G34" s="227">
        <v>223531.78</v>
      </c>
      <c r="H34" s="228"/>
    </row>
    <row r="35" spans="1:8" ht="12.75">
      <c r="A35" s="230" t="s">
        <v>262</v>
      </c>
      <c r="B35" s="224">
        <v>24</v>
      </c>
      <c r="C35" s="225">
        <v>216000</v>
      </c>
      <c r="D35" s="226">
        <v>179000</v>
      </c>
      <c r="E35" s="225">
        <v>216000</v>
      </c>
      <c r="F35" s="226">
        <v>179000</v>
      </c>
      <c r="G35" s="227">
        <v>199505.23</v>
      </c>
      <c r="H35" s="228">
        <v>178007</v>
      </c>
    </row>
    <row r="36" spans="1:8" ht="12.75">
      <c r="A36" s="245" t="s">
        <v>263</v>
      </c>
      <c r="B36" s="224">
        <v>25</v>
      </c>
      <c r="C36" s="225">
        <v>26000</v>
      </c>
      <c r="D36" s="226">
        <v>26000</v>
      </c>
      <c r="E36" s="225">
        <v>57000</v>
      </c>
      <c r="F36" s="226">
        <v>26000</v>
      </c>
      <c r="G36" s="227">
        <v>12672</v>
      </c>
      <c r="H36" s="228">
        <v>12672</v>
      </c>
    </row>
    <row r="37" spans="1:8" ht="12.75">
      <c r="A37" s="230" t="s">
        <v>264</v>
      </c>
      <c r="B37" s="224">
        <v>26</v>
      </c>
      <c r="C37" s="246">
        <v>25707000</v>
      </c>
      <c r="D37" s="247">
        <v>21696000</v>
      </c>
      <c r="E37" s="246">
        <v>26485000</v>
      </c>
      <c r="F37" s="247">
        <v>22706000</v>
      </c>
      <c r="G37" s="248">
        <v>25735932.45</v>
      </c>
      <c r="H37" s="249">
        <v>22749444.85</v>
      </c>
    </row>
    <row r="38" spans="1:8" ht="12.75">
      <c r="A38" s="245" t="s">
        <v>265</v>
      </c>
      <c r="B38" s="224">
        <v>27</v>
      </c>
      <c r="C38" s="225">
        <v>18468000</v>
      </c>
      <c r="D38" s="226">
        <v>15750000</v>
      </c>
      <c r="E38" s="225">
        <v>19097000</v>
      </c>
      <c r="F38" s="226">
        <v>16372000</v>
      </c>
      <c r="G38" s="227">
        <v>18408562</v>
      </c>
      <c r="H38" s="228">
        <v>16353086</v>
      </c>
    </row>
    <row r="39" spans="1:8" ht="25.5">
      <c r="A39" s="231" t="s">
        <v>266</v>
      </c>
      <c r="B39" s="224">
        <v>28</v>
      </c>
      <c r="C39" s="225">
        <v>236000</v>
      </c>
      <c r="D39" s="226"/>
      <c r="E39" s="225">
        <v>375000</v>
      </c>
      <c r="F39" s="226">
        <v>139000</v>
      </c>
      <c r="G39" s="227">
        <v>355403</v>
      </c>
      <c r="H39" s="228">
        <v>120086</v>
      </c>
    </row>
    <row r="40" spans="1:8" ht="12.75">
      <c r="A40" s="245" t="s">
        <v>267</v>
      </c>
      <c r="B40" s="224">
        <v>29</v>
      </c>
      <c r="C40" s="225">
        <v>6374000</v>
      </c>
      <c r="D40" s="226">
        <v>5465000</v>
      </c>
      <c r="E40" s="225">
        <v>6523000</v>
      </c>
      <c r="F40" s="226">
        <v>5634000</v>
      </c>
      <c r="G40" s="227">
        <v>6383004</v>
      </c>
      <c r="H40" s="228">
        <v>5634000</v>
      </c>
    </row>
    <row r="41" spans="1:8" ht="12.75">
      <c r="A41" s="230" t="s">
        <v>268</v>
      </c>
      <c r="B41" s="224">
        <v>30</v>
      </c>
      <c r="C41" s="225">
        <v>865000</v>
      </c>
      <c r="D41" s="226">
        <v>481000</v>
      </c>
      <c r="E41" s="225">
        <v>865000</v>
      </c>
      <c r="F41" s="226">
        <v>700000</v>
      </c>
      <c r="G41" s="227">
        <v>944366.45</v>
      </c>
      <c r="H41" s="228">
        <v>762358.85</v>
      </c>
    </row>
    <row r="42" spans="1:8" ht="12.75">
      <c r="A42" s="245" t="s">
        <v>269</v>
      </c>
      <c r="B42" s="224">
        <v>31</v>
      </c>
      <c r="C42" s="225">
        <v>700000</v>
      </c>
      <c r="D42" s="226">
        <v>481000</v>
      </c>
      <c r="E42" s="225">
        <v>700000</v>
      </c>
      <c r="F42" s="226">
        <v>700000</v>
      </c>
      <c r="G42" s="227">
        <v>762358.85</v>
      </c>
      <c r="H42" s="228">
        <v>762358.85</v>
      </c>
    </row>
    <row r="43" spans="1:8" ht="12.75">
      <c r="A43" s="230" t="s">
        <v>270</v>
      </c>
      <c r="B43" s="224">
        <v>32</v>
      </c>
      <c r="C43" s="246">
        <v>426000</v>
      </c>
      <c r="D43" s="247">
        <v>64000</v>
      </c>
      <c r="E43" s="246">
        <v>216000</v>
      </c>
      <c r="F43" s="247">
        <v>152000</v>
      </c>
      <c r="G43" s="248">
        <v>181584.6</v>
      </c>
      <c r="H43" s="249">
        <v>160786.37</v>
      </c>
    </row>
    <row r="44" spans="1:8" ht="12.75">
      <c r="A44" s="245" t="s">
        <v>271</v>
      </c>
      <c r="B44" s="224">
        <v>33</v>
      </c>
      <c r="C44" s="246">
        <v>218000</v>
      </c>
      <c r="D44" s="247"/>
      <c r="E44" s="246">
        <v>177000</v>
      </c>
      <c r="F44" s="247"/>
      <c r="G44" s="248">
        <v>168335.17</v>
      </c>
      <c r="H44" s="249"/>
    </row>
    <row r="45" spans="1:8" ht="12.75">
      <c r="A45" s="230" t="s">
        <v>272</v>
      </c>
      <c r="B45" s="224">
        <v>34</v>
      </c>
      <c r="C45" s="246">
        <v>954000</v>
      </c>
      <c r="D45" s="247">
        <v>852000</v>
      </c>
      <c r="E45" s="246">
        <v>999000</v>
      </c>
      <c r="F45" s="247">
        <v>852000</v>
      </c>
      <c r="G45" s="248">
        <v>1070526.22</v>
      </c>
      <c r="H45" s="249">
        <v>852000</v>
      </c>
    </row>
    <row r="46" spans="1:8" ht="25.5">
      <c r="A46" s="233" t="s">
        <v>273</v>
      </c>
      <c r="B46" s="224">
        <v>35</v>
      </c>
      <c r="C46" s="225">
        <v>954000</v>
      </c>
      <c r="D46" s="226">
        <v>852000</v>
      </c>
      <c r="E46" s="225">
        <v>999000</v>
      </c>
      <c r="F46" s="226">
        <v>852000</v>
      </c>
      <c r="G46" s="227">
        <v>1070526.22</v>
      </c>
      <c r="H46" s="228">
        <v>852000</v>
      </c>
    </row>
    <row r="47" spans="1:8" ht="26.25" thickBot="1">
      <c r="A47" s="223" t="s">
        <v>274</v>
      </c>
      <c r="B47" s="234">
        <v>36</v>
      </c>
      <c r="C47" s="235"/>
      <c r="D47" s="236"/>
      <c r="E47" s="235"/>
      <c r="F47" s="236"/>
      <c r="G47" s="250"/>
      <c r="H47" s="251"/>
    </row>
    <row r="48" spans="1:8" ht="16.5" thickBot="1">
      <c r="A48" s="252" t="s">
        <v>275</v>
      </c>
      <c r="B48" s="212">
        <v>37</v>
      </c>
      <c r="C48" s="253">
        <v>0</v>
      </c>
      <c r="D48" s="254">
        <v>0</v>
      </c>
      <c r="E48" s="253">
        <v>0</v>
      </c>
      <c r="F48" s="254">
        <v>0</v>
      </c>
      <c r="G48" s="255" t="s">
        <v>413</v>
      </c>
      <c r="H48" s="256" t="s">
        <v>413</v>
      </c>
    </row>
    <row r="49" spans="1:8" ht="12.75">
      <c r="A49" s="257" t="s">
        <v>276</v>
      </c>
      <c r="B49" s="218">
        <v>38</v>
      </c>
      <c r="C49" s="219"/>
      <c r="D49" s="220"/>
      <c r="E49" s="219"/>
      <c r="F49" s="220"/>
      <c r="G49" s="221">
        <v>14100000</v>
      </c>
      <c r="H49" s="222">
        <v>14100000</v>
      </c>
    </row>
    <row r="50" spans="1:8" ht="12.75">
      <c r="A50" s="245" t="s">
        <v>277</v>
      </c>
      <c r="B50" s="224">
        <v>39</v>
      </c>
      <c r="C50" s="225"/>
      <c r="D50" s="226"/>
      <c r="E50" s="225"/>
      <c r="F50" s="226"/>
      <c r="G50" s="227"/>
      <c r="H50" s="228"/>
    </row>
    <row r="51" spans="1:8" ht="26.25" thickBot="1">
      <c r="A51" s="258" t="s">
        <v>279</v>
      </c>
      <c r="B51" s="259">
        <v>40</v>
      </c>
      <c r="C51" s="260"/>
      <c r="D51" s="261"/>
      <c r="E51" s="260"/>
      <c r="F51" s="261"/>
      <c r="G51" s="262"/>
      <c r="H51" s="263"/>
    </row>
    <row r="52" spans="1:8" ht="101.25" customHeight="1">
      <c r="A52" s="264"/>
      <c r="B52" s="265"/>
      <c r="C52" s="266"/>
      <c r="D52" s="266"/>
      <c r="E52" s="266"/>
      <c r="F52" s="266"/>
      <c r="G52" s="266"/>
      <c r="H52" s="266"/>
    </row>
    <row r="53" spans="1:8" ht="15">
      <c r="A53" s="198" t="s">
        <v>411</v>
      </c>
      <c r="B53" s="198" t="s">
        <v>16</v>
      </c>
      <c r="C53" s="198"/>
      <c r="D53" s="267" t="s">
        <v>184</v>
      </c>
      <c r="E53" s="198"/>
      <c r="F53" s="199" t="s">
        <v>30</v>
      </c>
      <c r="G53" s="198"/>
      <c r="H53" s="268" t="s">
        <v>220</v>
      </c>
    </row>
    <row r="54" spans="1:8" ht="13.5">
      <c r="A54" s="198"/>
      <c r="B54" s="198"/>
      <c r="C54" s="198"/>
      <c r="D54" s="269" t="s">
        <v>278</v>
      </c>
      <c r="E54" s="198"/>
      <c r="F54" s="198"/>
      <c r="G54" s="198"/>
      <c r="H54" s="270" t="s">
        <v>280</v>
      </c>
    </row>
    <row r="55" spans="1:8" ht="12.75">
      <c r="A55" s="196"/>
      <c r="B55" s="196"/>
      <c r="C55" s="196"/>
      <c r="D55" s="196"/>
      <c r="E55" s="196"/>
      <c r="F55" s="196"/>
      <c r="G55" s="196"/>
      <c r="H55" s="196"/>
    </row>
    <row r="56" spans="1:8" ht="12.75">
      <c r="A56" s="196"/>
      <c r="B56" s="196"/>
      <c r="C56" s="196"/>
      <c r="D56" s="196"/>
      <c r="E56" s="196"/>
      <c r="F56" s="196"/>
      <c r="G56" s="196"/>
      <c r="H56" s="196"/>
    </row>
    <row r="57" spans="1:8" ht="12.75">
      <c r="A57" s="196"/>
      <c r="B57" s="196"/>
      <c r="C57" s="196"/>
      <c r="D57" s="196"/>
      <c r="E57" s="196"/>
      <c r="F57" s="196"/>
      <c r="G57" s="196"/>
      <c r="H57" s="196"/>
    </row>
    <row r="58" spans="1:8" ht="12.75">
      <c r="A58" s="196"/>
      <c r="B58" s="196"/>
      <c r="C58" s="196"/>
      <c r="D58" s="196"/>
      <c r="E58" s="196"/>
      <c r="F58" s="196"/>
      <c r="G58" s="196"/>
      <c r="H58" s="196"/>
    </row>
    <row r="59" spans="1:8" ht="12.75">
      <c r="A59" s="196"/>
      <c r="B59" s="196"/>
      <c r="C59" s="196"/>
      <c r="D59" s="196"/>
      <c r="E59" s="196"/>
      <c r="F59" s="196"/>
      <c r="G59" s="196"/>
      <c r="H59" s="196"/>
    </row>
    <row r="60" spans="1:8" ht="12.75">
      <c r="A60" s="196"/>
      <c r="B60" s="196"/>
      <c r="C60" s="196"/>
      <c r="D60" s="196"/>
      <c r="E60" s="196"/>
      <c r="F60" s="196"/>
      <c r="G60" s="196"/>
      <c r="H60" s="196"/>
    </row>
    <row r="61" spans="1:8" ht="12.75">
      <c r="A61" s="196"/>
      <c r="B61" s="196"/>
      <c r="C61" s="196"/>
      <c r="D61" s="196"/>
      <c r="E61" s="196"/>
      <c r="F61" s="196"/>
      <c r="G61" s="196"/>
      <c r="H61" s="196"/>
    </row>
    <row r="62" spans="1:8" ht="12.75">
      <c r="A62" s="196"/>
      <c r="B62" s="196"/>
      <c r="C62" s="196"/>
      <c r="D62" s="196"/>
      <c r="E62" s="196"/>
      <c r="F62" s="196"/>
      <c r="G62" s="196"/>
      <c r="H62" s="196"/>
    </row>
    <row r="63" spans="1:8" ht="12.75">
      <c r="A63" s="196"/>
      <c r="B63" s="196"/>
      <c r="C63" s="196"/>
      <c r="D63" s="196"/>
      <c r="E63" s="196"/>
      <c r="F63" s="196"/>
      <c r="G63" s="196"/>
      <c r="H63" s="196"/>
    </row>
    <row r="64" spans="1:8" ht="12.75">
      <c r="A64" s="196"/>
      <c r="B64" s="196"/>
      <c r="C64" s="196"/>
      <c r="D64" s="196"/>
      <c r="E64" s="196"/>
      <c r="F64" s="196"/>
      <c r="G64" s="196"/>
      <c r="H64" s="196"/>
    </row>
    <row r="65" spans="1:8" ht="12.75">
      <c r="A65" s="196"/>
      <c r="B65" s="196"/>
      <c r="C65" s="196"/>
      <c r="D65" s="196"/>
      <c r="E65" s="196"/>
      <c r="F65" s="196"/>
      <c r="G65" s="196"/>
      <c r="H65" s="196"/>
    </row>
    <row r="66" spans="1:8" ht="12.75">
      <c r="A66" s="196"/>
      <c r="B66" s="196"/>
      <c r="C66" s="196"/>
      <c r="D66" s="196"/>
      <c r="E66" s="196"/>
      <c r="F66" s="196"/>
      <c r="G66" s="196"/>
      <c r="H66" s="196"/>
    </row>
    <row r="67" spans="1:8" ht="12.75">
      <c r="A67" s="196"/>
      <c r="B67" s="196"/>
      <c r="C67" s="196"/>
      <c r="D67" s="196"/>
      <c r="E67" s="196"/>
      <c r="F67" s="196"/>
      <c r="G67" s="196"/>
      <c r="H67" s="196"/>
    </row>
    <row r="68" spans="1:8" ht="12.75">
      <c r="A68" s="196"/>
      <c r="B68" s="196"/>
      <c r="C68" s="196"/>
      <c r="D68" s="196"/>
      <c r="E68" s="196"/>
      <c r="F68" s="196"/>
      <c r="G68" s="196"/>
      <c r="H68" s="196"/>
    </row>
    <row r="69" spans="1:8" ht="12.75">
      <c r="A69" s="196"/>
      <c r="B69" s="196"/>
      <c r="C69" s="196"/>
      <c r="D69" s="196"/>
      <c r="E69" s="196"/>
      <c r="F69" s="196"/>
      <c r="G69" s="196"/>
      <c r="H69" s="196"/>
    </row>
    <row r="70" spans="1:8" ht="12.75">
      <c r="A70" s="196"/>
      <c r="B70" s="196"/>
      <c r="C70" s="196"/>
      <c r="D70" s="196"/>
      <c r="E70" s="196"/>
      <c r="F70" s="196"/>
      <c r="G70" s="196"/>
      <c r="H70" s="196"/>
    </row>
    <row r="71" spans="1:8" ht="12.75">
      <c r="A71" s="196"/>
      <c r="B71" s="196"/>
      <c r="C71" s="196"/>
      <c r="D71" s="196"/>
      <c r="E71" s="196"/>
      <c r="F71" s="196"/>
      <c r="G71" s="196"/>
      <c r="H71" s="196"/>
    </row>
    <row r="72" spans="1:8" ht="12.75">
      <c r="A72" s="196"/>
      <c r="B72" s="196"/>
      <c r="C72" s="196"/>
      <c r="D72" s="196"/>
      <c r="E72" s="196"/>
      <c r="F72" s="196"/>
      <c r="G72" s="196"/>
      <c r="H72" s="196"/>
    </row>
    <row r="73" spans="1:8" ht="12.75">
      <c r="A73" s="196"/>
      <c r="B73" s="196"/>
      <c r="C73" s="196"/>
      <c r="D73" s="196"/>
      <c r="E73" s="196"/>
      <c r="F73" s="196"/>
      <c r="G73" s="196"/>
      <c r="H73" s="196"/>
    </row>
    <row r="74" spans="1:8" ht="12.75">
      <c r="A74" s="196"/>
      <c r="B74" s="196"/>
      <c r="C74" s="196"/>
      <c r="D74" s="196"/>
      <c r="E74" s="196"/>
      <c r="F74" s="196"/>
      <c r="G74" s="196"/>
      <c r="H74" s="196"/>
    </row>
    <row r="75" spans="1:8" ht="12.75">
      <c r="A75" s="196"/>
      <c r="B75" s="196"/>
      <c r="C75" s="196"/>
      <c r="D75" s="196"/>
      <c r="E75" s="196"/>
      <c r="F75" s="196"/>
      <c r="G75" s="196"/>
      <c r="H75" s="196"/>
    </row>
    <row r="76" spans="1:8" ht="12.75">
      <c r="A76" s="196"/>
      <c r="B76" s="196"/>
      <c r="C76" s="196"/>
      <c r="D76" s="196"/>
      <c r="E76" s="196"/>
      <c r="F76" s="196"/>
      <c r="G76" s="196"/>
      <c r="H76" s="196"/>
    </row>
    <row r="77" spans="1:8" ht="12.75">
      <c r="A77" s="196"/>
      <c r="B77" s="196"/>
      <c r="C77" s="196"/>
      <c r="D77" s="196"/>
      <c r="E77" s="196"/>
      <c r="F77" s="196"/>
      <c r="G77" s="196"/>
      <c r="H77" s="196"/>
    </row>
    <row r="78" spans="1:8" ht="12.75">
      <c r="A78" s="196"/>
      <c r="B78" s="196"/>
      <c r="C78" s="196"/>
      <c r="D78" s="196"/>
      <c r="E78" s="196"/>
      <c r="F78" s="196"/>
      <c r="G78" s="196"/>
      <c r="H78" s="196"/>
    </row>
    <row r="79" spans="1:8" ht="12.75">
      <c r="A79" s="196"/>
      <c r="B79" s="196"/>
      <c r="C79" s="196"/>
      <c r="D79" s="196"/>
      <c r="E79" s="196"/>
      <c r="F79" s="196"/>
      <c r="G79" s="196"/>
      <c r="H79" s="196"/>
    </row>
    <row r="80" spans="1:8" ht="12.75">
      <c r="A80" s="196"/>
      <c r="B80" s="196"/>
      <c r="C80" s="196"/>
      <c r="D80" s="196"/>
      <c r="E80" s="196"/>
      <c r="F80" s="196"/>
      <c r="G80" s="196"/>
      <c r="H80" s="196"/>
    </row>
    <row r="81" spans="1:8" ht="12.75">
      <c r="A81" s="196"/>
      <c r="B81" s="196"/>
      <c r="C81" s="196"/>
      <c r="D81" s="196"/>
      <c r="E81" s="196"/>
      <c r="F81" s="196"/>
      <c r="G81" s="196"/>
      <c r="H81" s="196"/>
    </row>
    <row r="82" spans="1:8" ht="12.75">
      <c r="A82" s="196"/>
      <c r="B82" s="196"/>
      <c r="C82" s="196"/>
      <c r="D82" s="196"/>
      <c r="E82" s="196"/>
      <c r="F82" s="196"/>
      <c r="G82" s="196"/>
      <c r="H82" s="196"/>
    </row>
    <row r="83" spans="1:8" ht="12.75">
      <c r="A83" s="196"/>
      <c r="B83" s="196"/>
      <c r="C83" s="196"/>
      <c r="D83" s="196"/>
      <c r="E83" s="196"/>
      <c r="F83" s="196"/>
      <c r="G83" s="196"/>
      <c r="H83" s="196"/>
    </row>
    <row r="84" spans="1:8" ht="12.75">
      <c r="A84" s="196"/>
      <c r="B84" s="196"/>
      <c r="C84" s="196"/>
      <c r="D84" s="196"/>
      <c r="E84" s="196"/>
      <c r="F84" s="196"/>
      <c r="G84" s="196"/>
      <c r="H84" s="196"/>
    </row>
    <row r="85" spans="1:8" ht="12.75">
      <c r="A85" s="196"/>
      <c r="B85" s="196"/>
      <c r="C85" s="196"/>
      <c r="D85" s="196"/>
      <c r="E85" s="196"/>
      <c r="F85" s="196"/>
      <c r="G85" s="196"/>
      <c r="H85" s="196"/>
    </row>
    <row r="86" spans="1:8" ht="12.75">
      <c r="A86" s="196"/>
      <c r="B86" s="196"/>
      <c r="C86" s="196"/>
      <c r="D86" s="196"/>
      <c r="E86" s="196"/>
      <c r="F86" s="196"/>
      <c r="G86" s="196"/>
      <c r="H86" s="196"/>
    </row>
    <row r="87" spans="1:8" ht="12.75">
      <c r="A87" s="196"/>
      <c r="B87" s="196"/>
      <c r="C87" s="196"/>
      <c r="D87" s="196"/>
      <c r="E87" s="196"/>
      <c r="F87" s="196"/>
      <c r="G87" s="196"/>
      <c r="H87" s="196"/>
    </row>
    <row r="88" spans="1:8" ht="12.75">
      <c r="A88" s="196"/>
      <c r="B88" s="196"/>
      <c r="C88" s="196"/>
      <c r="D88" s="196"/>
      <c r="E88" s="196"/>
      <c r="F88" s="196"/>
      <c r="G88" s="196"/>
      <c r="H88" s="196"/>
    </row>
    <row r="89" spans="1:8" ht="12.75">
      <c r="A89" s="196"/>
      <c r="B89" s="196"/>
      <c r="C89" s="196"/>
      <c r="D89" s="196"/>
      <c r="E89" s="196"/>
      <c r="F89" s="196"/>
      <c r="G89" s="196"/>
      <c r="H89" s="196"/>
    </row>
    <row r="90" spans="1:8" ht="12.75">
      <c r="A90" s="196"/>
      <c r="B90" s="196"/>
      <c r="C90" s="196"/>
      <c r="D90" s="196"/>
      <c r="E90" s="196"/>
      <c r="F90" s="196"/>
      <c r="G90" s="196"/>
      <c r="H90" s="196"/>
    </row>
    <row r="91" spans="1:8" ht="12.75">
      <c r="A91" s="196"/>
      <c r="B91" s="196"/>
      <c r="C91" s="196"/>
      <c r="D91" s="196"/>
      <c r="E91" s="196"/>
      <c r="F91" s="196"/>
      <c r="G91" s="196"/>
      <c r="H91" s="196"/>
    </row>
    <row r="92" spans="1:8" ht="12.75">
      <c r="A92" s="196"/>
      <c r="B92" s="196"/>
      <c r="C92" s="196"/>
      <c r="D92" s="196"/>
      <c r="E92" s="196"/>
      <c r="F92" s="196"/>
      <c r="G92" s="196"/>
      <c r="H92" s="196"/>
    </row>
    <row r="93" spans="1:8" ht="12.75">
      <c r="A93" s="196"/>
      <c r="B93" s="196"/>
      <c r="C93" s="196"/>
      <c r="D93" s="196"/>
      <c r="E93" s="196"/>
      <c r="F93" s="196"/>
      <c r="G93" s="196"/>
      <c r="H93" s="196"/>
    </row>
    <row r="94" spans="1:8" ht="12.75">
      <c r="A94" s="196"/>
      <c r="B94" s="196"/>
      <c r="C94" s="196"/>
      <c r="D94" s="196"/>
      <c r="E94" s="196"/>
      <c r="F94" s="196"/>
      <c r="G94" s="196"/>
      <c r="H94" s="196"/>
    </row>
    <row r="95" spans="1:8" ht="12.75">
      <c r="A95" s="196"/>
      <c r="B95" s="196"/>
      <c r="C95" s="196"/>
      <c r="D95" s="196"/>
      <c r="E95" s="196"/>
      <c r="F95" s="196"/>
      <c r="G95" s="196"/>
      <c r="H95" s="196"/>
    </row>
    <row r="96" spans="1:8" ht="12.75">
      <c r="A96" s="196"/>
      <c r="B96" s="196"/>
      <c r="C96" s="196"/>
      <c r="D96" s="196"/>
      <c r="E96" s="196"/>
      <c r="F96" s="196"/>
      <c r="G96" s="196"/>
      <c r="H96" s="196"/>
    </row>
    <row r="97" spans="1:8" ht="12.75">
      <c r="A97" s="196"/>
      <c r="B97" s="196"/>
      <c r="C97" s="196"/>
      <c r="D97" s="196"/>
      <c r="E97" s="196"/>
      <c r="F97" s="196"/>
      <c r="G97" s="196"/>
      <c r="H97" s="196"/>
    </row>
    <row r="98" spans="1:8" ht="12.75">
      <c r="A98" s="196"/>
      <c r="B98" s="196"/>
      <c r="C98" s="196"/>
      <c r="D98" s="196"/>
      <c r="E98" s="196"/>
      <c r="F98" s="196"/>
      <c r="G98" s="196"/>
      <c r="H98" s="196"/>
    </row>
    <row r="99" spans="1:8" ht="12.75">
      <c r="A99" s="196"/>
      <c r="B99" s="196"/>
      <c r="C99" s="196"/>
      <c r="D99" s="196"/>
      <c r="E99" s="196"/>
      <c r="F99" s="196"/>
      <c r="G99" s="196"/>
      <c r="H99" s="196"/>
    </row>
  </sheetData>
  <sheetProtection sheet="1" objects="1" scenarios="1"/>
  <mergeCells count="11">
    <mergeCell ref="F8:F10"/>
    <mergeCell ref="G7:G10"/>
    <mergeCell ref="H8:H10"/>
    <mergeCell ref="A3:H3"/>
    <mergeCell ref="A5:A10"/>
    <mergeCell ref="C7:C10"/>
    <mergeCell ref="C5:D6"/>
    <mergeCell ref="D8:D10"/>
    <mergeCell ref="E5:F6"/>
    <mergeCell ref="G5:H6"/>
    <mergeCell ref="E7:E10"/>
  </mergeCells>
  <printOptions/>
  <pageMargins left="0.5905511811023623" right="0.1968503937007874" top="0.3937007874015748" bottom="0.1968503937007874" header="0.29" footer="0.5118110236220472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45.75390625" style="0" customWidth="1"/>
    <col min="3" max="11" width="7.75390625" style="0" customWidth="1"/>
    <col min="12" max="12" width="7.625" style="0" customWidth="1"/>
    <col min="13" max="15" width="7.75390625" style="0" customWidth="1"/>
    <col min="16" max="16384" width="9.125" style="5" customWidth="1"/>
  </cols>
  <sheetData>
    <row r="1" spans="1:15" ht="19.5">
      <c r="A1" s="1" t="s">
        <v>192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2"/>
      <c r="O1" s="2"/>
    </row>
    <row r="2" spans="1:15" ht="12.75">
      <c r="A2" s="1" t="s">
        <v>397</v>
      </c>
      <c r="B2" s="2"/>
      <c r="C2" s="2"/>
      <c r="D2" s="2"/>
      <c r="E2" s="7"/>
      <c r="F2" s="2"/>
      <c r="G2" s="2"/>
      <c r="H2" s="2"/>
      <c r="I2" s="2"/>
      <c r="J2" s="2"/>
      <c r="K2" s="2"/>
      <c r="L2" s="2"/>
      <c r="M2" s="2"/>
      <c r="N2" s="271" t="s">
        <v>3</v>
      </c>
      <c r="O2" s="271"/>
    </row>
    <row r="3" spans="1:15" ht="13.5" thickBot="1">
      <c r="A3" s="1"/>
      <c r="B3" s="2"/>
      <c r="C3" s="2"/>
      <c r="D3" s="2"/>
      <c r="E3" s="27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73" t="s">
        <v>1</v>
      </c>
      <c r="B4" s="734" t="s">
        <v>4</v>
      </c>
      <c r="C4" s="741" t="s">
        <v>396</v>
      </c>
      <c r="D4" s="274" t="s">
        <v>74</v>
      </c>
      <c r="E4" s="275"/>
      <c r="F4" s="273" t="s">
        <v>75</v>
      </c>
      <c r="G4" s="273"/>
      <c r="H4" s="273" t="s">
        <v>71</v>
      </c>
      <c r="I4" s="273"/>
      <c r="J4" s="276" t="s">
        <v>72</v>
      </c>
      <c r="K4" s="273"/>
      <c r="L4" s="739" t="s">
        <v>77</v>
      </c>
      <c r="M4" s="740"/>
      <c r="N4" s="276" t="s">
        <v>73</v>
      </c>
      <c r="O4" s="277"/>
    </row>
    <row r="5" spans="1:15" ht="13.5" thickBot="1">
      <c r="A5" s="278"/>
      <c r="B5" s="735"/>
      <c r="C5" s="742"/>
      <c r="D5" s="280" t="s">
        <v>281</v>
      </c>
      <c r="E5" s="281"/>
      <c r="F5" s="282" t="s">
        <v>76</v>
      </c>
      <c r="G5" s="283"/>
      <c r="H5" s="284" t="s">
        <v>70</v>
      </c>
      <c r="I5" s="284"/>
      <c r="J5" s="282" t="s">
        <v>282</v>
      </c>
      <c r="K5" s="284"/>
      <c r="L5" s="285" t="s">
        <v>392</v>
      </c>
      <c r="M5" s="286" t="s">
        <v>393</v>
      </c>
      <c r="N5" s="285" t="s">
        <v>394</v>
      </c>
      <c r="O5" s="286" t="s">
        <v>395</v>
      </c>
    </row>
    <row r="6" spans="1:15" ht="12.75">
      <c r="A6" s="278"/>
      <c r="B6" s="735"/>
      <c r="C6" s="742"/>
      <c r="D6" s="737" t="s">
        <v>68</v>
      </c>
      <c r="E6" s="287" t="s">
        <v>5</v>
      </c>
      <c r="F6" s="737" t="s">
        <v>68</v>
      </c>
      <c r="G6" s="287" t="s">
        <v>5</v>
      </c>
      <c r="H6" s="737" t="s">
        <v>68</v>
      </c>
      <c r="I6" s="288" t="s">
        <v>5</v>
      </c>
      <c r="J6" s="737" t="s">
        <v>68</v>
      </c>
      <c r="K6" s="288" t="s">
        <v>5</v>
      </c>
      <c r="L6" s="732" t="s">
        <v>68</v>
      </c>
      <c r="M6" s="289" t="s">
        <v>5</v>
      </c>
      <c r="N6" s="732" t="s">
        <v>68</v>
      </c>
      <c r="O6" s="289" t="s">
        <v>5</v>
      </c>
    </row>
    <row r="7" spans="1:17" s="8" customFormat="1" ht="13.5" thickBot="1">
      <c r="A7" s="284"/>
      <c r="B7" s="736"/>
      <c r="C7" s="743"/>
      <c r="D7" s="738"/>
      <c r="E7" s="291" t="s">
        <v>69</v>
      </c>
      <c r="F7" s="738"/>
      <c r="G7" s="291" t="s">
        <v>69</v>
      </c>
      <c r="H7" s="738"/>
      <c r="I7" s="281" t="s">
        <v>69</v>
      </c>
      <c r="J7" s="738"/>
      <c r="K7" s="281" t="s">
        <v>69</v>
      </c>
      <c r="L7" s="733"/>
      <c r="M7" s="286" t="s">
        <v>69</v>
      </c>
      <c r="N7" s="733"/>
      <c r="O7" s="286" t="s">
        <v>69</v>
      </c>
      <c r="Q7" s="175"/>
    </row>
    <row r="8" spans="1:15" ht="13.5" thickBot="1">
      <c r="A8" s="292"/>
      <c r="B8" s="293" t="s">
        <v>6</v>
      </c>
      <c r="C8" s="292" t="s">
        <v>7</v>
      </c>
      <c r="D8" s="294">
        <v>1</v>
      </c>
      <c r="E8" s="295">
        <v>2</v>
      </c>
      <c r="F8" s="294">
        <v>3</v>
      </c>
      <c r="G8" s="295">
        <v>4</v>
      </c>
      <c r="H8" s="294">
        <v>5</v>
      </c>
      <c r="I8" s="296">
        <v>6</v>
      </c>
      <c r="J8" s="294">
        <v>7</v>
      </c>
      <c r="K8" s="296">
        <v>8</v>
      </c>
      <c r="L8" s="294">
        <v>9</v>
      </c>
      <c r="M8" s="296">
        <v>10</v>
      </c>
      <c r="N8" s="294">
        <v>11</v>
      </c>
      <c r="O8" s="296">
        <v>12</v>
      </c>
    </row>
    <row r="9" spans="1:15" ht="13.5" thickBot="1">
      <c r="A9" s="297" t="s">
        <v>67</v>
      </c>
      <c r="B9" s="298" t="s">
        <v>78</v>
      </c>
      <c r="C9" s="299" t="s">
        <v>8</v>
      </c>
      <c r="D9" s="300">
        <v>108</v>
      </c>
      <c r="E9" s="301">
        <v>107</v>
      </c>
      <c r="F9" s="300">
        <v>113</v>
      </c>
      <c r="G9" s="301">
        <v>107</v>
      </c>
      <c r="H9" s="300">
        <v>116</v>
      </c>
      <c r="I9" s="302">
        <v>107</v>
      </c>
      <c r="J9" s="300">
        <v>116</v>
      </c>
      <c r="K9" s="302">
        <v>107</v>
      </c>
      <c r="L9" s="176">
        <f>(J9*100)/H9</f>
        <v>100</v>
      </c>
      <c r="M9" s="177">
        <f>(K9*100)/I9</f>
        <v>100</v>
      </c>
      <c r="N9" s="178">
        <f>J9/D9</f>
        <v>1.0740740740740742</v>
      </c>
      <c r="O9" s="179">
        <f>K9/E9</f>
        <v>1</v>
      </c>
    </row>
    <row r="10" spans="1:15" ht="13.5" thickBot="1">
      <c r="A10" s="303"/>
      <c r="B10" s="304" t="s">
        <v>79</v>
      </c>
      <c r="C10" s="305" t="s">
        <v>8</v>
      </c>
      <c r="D10" s="306">
        <v>26</v>
      </c>
      <c r="E10" s="307">
        <v>25</v>
      </c>
      <c r="F10" s="306">
        <v>36</v>
      </c>
      <c r="G10" s="307">
        <v>30</v>
      </c>
      <c r="H10" s="306">
        <v>37</v>
      </c>
      <c r="I10" s="308">
        <v>30</v>
      </c>
      <c r="J10" s="306">
        <v>37</v>
      </c>
      <c r="K10" s="308">
        <v>30</v>
      </c>
      <c r="L10" s="180">
        <f aca="true" t="shared" si="0" ref="L10:L41">(J10*100)/H10</f>
        <v>100</v>
      </c>
      <c r="M10" s="181">
        <f aca="true" t="shared" si="1" ref="M10:M41">(K10*100)/I10</f>
        <v>100</v>
      </c>
      <c r="N10" s="182">
        <f aca="true" t="shared" si="2" ref="N10:N41">J10/D10</f>
        <v>1.4230769230769231</v>
      </c>
      <c r="O10" s="183">
        <f aca="true" t="shared" si="3" ref="O10:O41">K10/E10</f>
        <v>1.2</v>
      </c>
    </row>
    <row r="11" spans="1:15" ht="12.75">
      <c r="A11" s="303"/>
      <c r="B11" s="309" t="s">
        <v>99</v>
      </c>
      <c r="C11" s="310" t="s">
        <v>8</v>
      </c>
      <c r="D11" s="311">
        <v>82</v>
      </c>
      <c r="E11" s="312">
        <v>82</v>
      </c>
      <c r="F11" s="311">
        <v>75</v>
      </c>
      <c r="G11" s="312">
        <v>75</v>
      </c>
      <c r="H11" s="311">
        <v>71</v>
      </c>
      <c r="I11" s="313">
        <v>75</v>
      </c>
      <c r="J11" s="311">
        <v>71</v>
      </c>
      <c r="K11" s="313">
        <v>75</v>
      </c>
      <c r="L11" s="184">
        <f t="shared" si="0"/>
        <v>100</v>
      </c>
      <c r="M11" s="185">
        <f t="shared" si="1"/>
        <v>100</v>
      </c>
      <c r="N11" s="186">
        <f t="shared" si="2"/>
        <v>0.8658536585365854</v>
      </c>
      <c r="O11" s="187">
        <f t="shared" si="3"/>
        <v>0.9146341463414634</v>
      </c>
    </row>
    <row r="12" spans="1:15" ht="12.75">
      <c r="A12" s="303"/>
      <c r="B12" s="309" t="s">
        <v>100</v>
      </c>
      <c r="C12" s="314" t="s">
        <v>8</v>
      </c>
      <c r="D12" s="311"/>
      <c r="E12" s="312"/>
      <c r="F12" s="311"/>
      <c r="G12" s="312"/>
      <c r="H12" s="311"/>
      <c r="I12" s="313"/>
      <c r="J12" s="311"/>
      <c r="K12" s="313"/>
      <c r="L12" s="184"/>
      <c r="M12" s="185"/>
      <c r="N12" s="186"/>
      <c r="O12" s="187"/>
    </row>
    <row r="13" spans="1:15" ht="13.5" thickBot="1">
      <c r="A13" s="297"/>
      <c r="B13" s="315" t="s">
        <v>104</v>
      </c>
      <c r="C13" s="316" t="s">
        <v>8</v>
      </c>
      <c r="D13" s="317"/>
      <c r="E13" s="318"/>
      <c r="F13" s="317">
        <v>2</v>
      </c>
      <c r="G13" s="318">
        <v>2</v>
      </c>
      <c r="H13" s="317">
        <v>8</v>
      </c>
      <c r="I13" s="319">
        <v>2</v>
      </c>
      <c r="J13" s="317">
        <v>8</v>
      </c>
      <c r="K13" s="319">
        <v>2</v>
      </c>
      <c r="L13" s="188">
        <f t="shared" si="0"/>
        <v>100</v>
      </c>
      <c r="M13" s="189">
        <f t="shared" si="1"/>
        <v>100</v>
      </c>
      <c r="N13" s="190"/>
      <c r="O13" s="191"/>
    </row>
    <row r="14" spans="1:15" ht="13.5" thickBot="1">
      <c r="A14" s="320" t="s">
        <v>9</v>
      </c>
      <c r="B14" s="298" t="s">
        <v>103</v>
      </c>
      <c r="C14" s="299" t="s">
        <v>11</v>
      </c>
      <c r="D14" s="321">
        <v>16834</v>
      </c>
      <c r="E14" s="322">
        <v>15786</v>
      </c>
      <c r="F14" s="321">
        <v>18468</v>
      </c>
      <c r="G14" s="322">
        <v>15750</v>
      </c>
      <c r="H14" s="321">
        <v>19097</v>
      </c>
      <c r="I14" s="322">
        <v>16372</v>
      </c>
      <c r="J14" s="321">
        <v>18409</v>
      </c>
      <c r="K14" s="322">
        <v>16353</v>
      </c>
      <c r="L14" s="176">
        <f t="shared" si="0"/>
        <v>96.3973398963188</v>
      </c>
      <c r="M14" s="177">
        <f t="shared" si="1"/>
        <v>99.88394820425115</v>
      </c>
      <c r="N14" s="178">
        <f>J14/D14</f>
        <v>1.0935606510633242</v>
      </c>
      <c r="O14" s="179">
        <f t="shared" si="3"/>
        <v>1.0359179019384264</v>
      </c>
    </row>
    <row r="15" spans="1:15" ht="13.5" thickBot="1">
      <c r="A15" s="323" t="s">
        <v>80</v>
      </c>
      <c r="B15" s="298" t="s">
        <v>87</v>
      </c>
      <c r="C15" s="299" t="s">
        <v>11</v>
      </c>
      <c r="D15" s="321">
        <v>14294</v>
      </c>
      <c r="E15" s="322">
        <v>14294</v>
      </c>
      <c r="F15" s="321">
        <v>16182</v>
      </c>
      <c r="G15" s="322">
        <v>14914</v>
      </c>
      <c r="H15" s="324">
        <v>16001</v>
      </c>
      <c r="I15" s="322">
        <v>15397</v>
      </c>
      <c r="J15" s="321">
        <v>15447</v>
      </c>
      <c r="K15" s="322">
        <v>15003</v>
      </c>
      <c r="L15" s="176">
        <f t="shared" si="0"/>
        <v>96.53771639272546</v>
      </c>
      <c r="M15" s="177">
        <f t="shared" si="1"/>
        <v>97.44105994674287</v>
      </c>
      <c r="N15" s="178">
        <f t="shared" si="2"/>
        <v>1.0806632153351057</v>
      </c>
      <c r="O15" s="179">
        <f t="shared" si="3"/>
        <v>1.0496012312858543</v>
      </c>
    </row>
    <row r="16" spans="1:15" ht="12.75">
      <c r="A16" s="325"/>
      <c r="B16" s="304" t="s">
        <v>79</v>
      </c>
      <c r="C16" s="310" t="s">
        <v>11</v>
      </c>
      <c r="D16" s="326">
        <v>3963</v>
      </c>
      <c r="E16" s="327">
        <v>3963</v>
      </c>
      <c r="F16" s="326">
        <v>2916</v>
      </c>
      <c r="G16" s="327">
        <v>1684</v>
      </c>
      <c r="H16" s="326">
        <v>2611</v>
      </c>
      <c r="I16" s="327">
        <v>2167</v>
      </c>
      <c r="J16" s="326">
        <v>2611</v>
      </c>
      <c r="K16" s="327">
        <v>2167</v>
      </c>
      <c r="L16" s="180">
        <f t="shared" si="0"/>
        <v>100</v>
      </c>
      <c r="M16" s="181">
        <f t="shared" si="1"/>
        <v>100</v>
      </c>
      <c r="N16" s="182">
        <f t="shared" si="2"/>
        <v>0.658844309866263</v>
      </c>
      <c r="O16" s="183">
        <f t="shared" si="3"/>
        <v>0.5468079737572547</v>
      </c>
    </row>
    <row r="17" spans="1:15" ht="12.75">
      <c r="A17" s="328"/>
      <c r="B17" s="309" t="s">
        <v>101</v>
      </c>
      <c r="C17" s="314" t="s">
        <v>11</v>
      </c>
      <c r="D17" s="329">
        <v>10131</v>
      </c>
      <c r="E17" s="330">
        <v>10131</v>
      </c>
      <c r="F17" s="329">
        <v>13226</v>
      </c>
      <c r="G17" s="330">
        <v>13266</v>
      </c>
      <c r="H17" s="329">
        <v>13390</v>
      </c>
      <c r="I17" s="330">
        <v>13230</v>
      </c>
      <c r="J17" s="329">
        <v>12836</v>
      </c>
      <c r="K17" s="330">
        <v>12836</v>
      </c>
      <c r="L17" s="184">
        <f t="shared" si="0"/>
        <v>95.86258401792382</v>
      </c>
      <c r="M17" s="185">
        <f t="shared" si="1"/>
        <v>97.02191987906274</v>
      </c>
      <c r="N17" s="186">
        <f t="shared" si="2"/>
        <v>1.2670022702595993</v>
      </c>
      <c r="O17" s="187">
        <f t="shared" si="3"/>
        <v>1.2670022702595993</v>
      </c>
    </row>
    <row r="18" spans="1:15" ht="13.5" thickBot="1">
      <c r="A18" s="305"/>
      <c r="B18" s="331" t="s">
        <v>102</v>
      </c>
      <c r="C18" s="316" t="s">
        <v>11</v>
      </c>
      <c r="D18" s="332"/>
      <c r="E18" s="333"/>
      <c r="F18" s="332"/>
      <c r="G18" s="333"/>
      <c r="H18" s="332"/>
      <c r="I18" s="333"/>
      <c r="J18" s="332"/>
      <c r="K18" s="333"/>
      <c r="L18" s="188"/>
      <c r="M18" s="189"/>
      <c r="N18" s="190"/>
      <c r="O18" s="191"/>
    </row>
    <row r="19" spans="1:15" ht="13.5" thickBot="1">
      <c r="A19" s="323" t="s">
        <v>81</v>
      </c>
      <c r="B19" s="298" t="s">
        <v>105</v>
      </c>
      <c r="C19" s="299" t="s">
        <v>11</v>
      </c>
      <c r="D19" s="321"/>
      <c r="E19" s="322"/>
      <c r="F19" s="321">
        <v>86</v>
      </c>
      <c r="G19" s="322">
        <v>86</v>
      </c>
      <c r="H19" s="321">
        <v>429</v>
      </c>
      <c r="I19" s="322">
        <v>86</v>
      </c>
      <c r="J19" s="321">
        <v>429</v>
      </c>
      <c r="K19" s="322">
        <v>86</v>
      </c>
      <c r="L19" s="176">
        <f t="shared" si="0"/>
        <v>100</v>
      </c>
      <c r="M19" s="177">
        <f t="shared" si="1"/>
        <v>100</v>
      </c>
      <c r="N19" s="178"/>
      <c r="O19" s="179"/>
    </row>
    <row r="20" spans="1:15" s="173" customFormat="1" ht="13.5" thickBot="1">
      <c r="A20" s="323" t="s">
        <v>82</v>
      </c>
      <c r="B20" s="298" t="s">
        <v>83</v>
      </c>
      <c r="C20" s="320" t="s">
        <v>11</v>
      </c>
      <c r="D20" s="334">
        <v>1042</v>
      </c>
      <c r="E20" s="335">
        <v>940</v>
      </c>
      <c r="F20" s="334">
        <v>1398</v>
      </c>
      <c r="G20" s="335">
        <v>613</v>
      </c>
      <c r="H20" s="334">
        <v>1405</v>
      </c>
      <c r="I20" s="335">
        <v>613</v>
      </c>
      <c r="J20" s="334">
        <v>1291</v>
      </c>
      <c r="K20" s="335">
        <v>1039</v>
      </c>
      <c r="L20" s="176">
        <f t="shared" si="0"/>
        <v>91.88612099644128</v>
      </c>
      <c r="M20" s="177">
        <f t="shared" si="1"/>
        <v>169.49429037520392</v>
      </c>
      <c r="N20" s="178">
        <f t="shared" si="2"/>
        <v>1.2389635316698657</v>
      </c>
      <c r="O20" s="179">
        <f t="shared" si="3"/>
        <v>1.1053191489361702</v>
      </c>
    </row>
    <row r="21" spans="1:15" ht="12.75">
      <c r="A21" s="336"/>
      <c r="B21" s="304" t="s">
        <v>79</v>
      </c>
      <c r="C21" s="310" t="s">
        <v>11</v>
      </c>
      <c r="D21" s="326">
        <v>507</v>
      </c>
      <c r="E21" s="327">
        <v>480</v>
      </c>
      <c r="F21" s="326">
        <v>646</v>
      </c>
      <c r="G21" s="327">
        <v>327</v>
      </c>
      <c r="H21" s="326">
        <v>646</v>
      </c>
      <c r="I21" s="327">
        <v>327</v>
      </c>
      <c r="J21" s="326">
        <v>593</v>
      </c>
      <c r="K21" s="327">
        <v>527</v>
      </c>
      <c r="L21" s="180">
        <f t="shared" si="0"/>
        <v>91.79566563467492</v>
      </c>
      <c r="M21" s="181">
        <f t="shared" si="1"/>
        <v>161.16207951070336</v>
      </c>
      <c r="N21" s="182">
        <f t="shared" si="2"/>
        <v>1.1696252465483234</v>
      </c>
      <c r="O21" s="183">
        <f t="shared" si="3"/>
        <v>1.0979166666666667</v>
      </c>
    </row>
    <row r="22" spans="1:15" ht="12.75">
      <c r="A22" s="336"/>
      <c r="B22" s="304" t="s">
        <v>84</v>
      </c>
      <c r="C22" s="310" t="s">
        <v>11</v>
      </c>
      <c r="D22" s="329">
        <v>199</v>
      </c>
      <c r="E22" s="330">
        <v>198</v>
      </c>
      <c r="F22" s="329">
        <v>244</v>
      </c>
      <c r="G22" s="330">
        <v>244</v>
      </c>
      <c r="H22" s="329">
        <v>244</v>
      </c>
      <c r="I22" s="330">
        <v>244</v>
      </c>
      <c r="J22" s="329">
        <v>201</v>
      </c>
      <c r="K22" s="330">
        <v>201</v>
      </c>
      <c r="L22" s="184">
        <f t="shared" si="0"/>
        <v>82.37704918032787</v>
      </c>
      <c r="M22" s="185">
        <f t="shared" si="1"/>
        <v>82.37704918032787</v>
      </c>
      <c r="N22" s="186">
        <f t="shared" si="2"/>
        <v>1.0100502512562815</v>
      </c>
      <c r="O22" s="187">
        <f t="shared" si="3"/>
        <v>1.0151515151515151</v>
      </c>
    </row>
    <row r="23" spans="1:15" ht="12.75">
      <c r="A23" s="336"/>
      <c r="B23" s="304" t="s">
        <v>85</v>
      </c>
      <c r="C23" s="310" t="s">
        <v>11</v>
      </c>
      <c r="D23" s="329">
        <v>283</v>
      </c>
      <c r="E23" s="330">
        <v>282</v>
      </c>
      <c r="F23" s="329">
        <v>363</v>
      </c>
      <c r="G23" s="330">
        <v>83</v>
      </c>
      <c r="H23" s="329">
        <v>363</v>
      </c>
      <c r="I23" s="330">
        <v>83</v>
      </c>
      <c r="J23" s="329">
        <v>351</v>
      </c>
      <c r="K23" s="330">
        <v>326</v>
      </c>
      <c r="L23" s="184">
        <f t="shared" si="0"/>
        <v>96.69421487603306</v>
      </c>
      <c r="M23" s="185">
        <f t="shared" si="1"/>
        <v>392.7710843373494</v>
      </c>
      <c r="N23" s="186">
        <f t="shared" si="2"/>
        <v>1.2402826855123674</v>
      </c>
      <c r="O23" s="187">
        <f t="shared" si="3"/>
        <v>1.1560283687943262</v>
      </c>
    </row>
    <row r="24" spans="1:15" ht="12.75">
      <c r="A24" s="336"/>
      <c r="B24" s="304" t="s">
        <v>86</v>
      </c>
      <c r="C24" s="310" t="s">
        <v>11</v>
      </c>
      <c r="D24" s="329">
        <v>25</v>
      </c>
      <c r="E24" s="330"/>
      <c r="F24" s="329">
        <v>39</v>
      </c>
      <c r="G24" s="330"/>
      <c r="H24" s="329">
        <v>39</v>
      </c>
      <c r="I24" s="330"/>
      <c r="J24" s="329">
        <v>41</v>
      </c>
      <c r="K24" s="330"/>
      <c r="L24" s="184">
        <f t="shared" si="0"/>
        <v>105.12820512820512</v>
      </c>
      <c r="M24" s="185"/>
      <c r="N24" s="186">
        <f t="shared" si="2"/>
        <v>1.64</v>
      </c>
      <c r="O24" s="187"/>
    </row>
    <row r="25" spans="1:15" ht="12.75">
      <c r="A25" s="336"/>
      <c r="B25" s="304" t="s">
        <v>88</v>
      </c>
      <c r="C25" s="310" t="s">
        <v>11</v>
      </c>
      <c r="D25" s="329">
        <v>535</v>
      </c>
      <c r="E25" s="330">
        <v>460</v>
      </c>
      <c r="F25" s="329">
        <v>752</v>
      </c>
      <c r="G25" s="330">
        <v>286</v>
      </c>
      <c r="H25" s="329">
        <v>759</v>
      </c>
      <c r="I25" s="330">
        <v>286</v>
      </c>
      <c r="J25" s="329">
        <v>698</v>
      </c>
      <c r="K25" s="330">
        <v>512</v>
      </c>
      <c r="L25" s="184">
        <f t="shared" si="0"/>
        <v>91.9631093544137</v>
      </c>
      <c r="M25" s="185">
        <f t="shared" si="1"/>
        <v>179.020979020979</v>
      </c>
      <c r="N25" s="186">
        <f t="shared" si="2"/>
        <v>1.3046728971962618</v>
      </c>
      <c r="O25" s="187">
        <f t="shared" si="3"/>
        <v>1.1130434782608696</v>
      </c>
    </row>
    <row r="26" spans="1:15" ht="12.75">
      <c r="A26" s="336"/>
      <c r="B26" s="304" t="s">
        <v>84</v>
      </c>
      <c r="C26" s="310" t="s">
        <v>11</v>
      </c>
      <c r="D26" s="329">
        <v>150</v>
      </c>
      <c r="E26" s="330">
        <v>150</v>
      </c>
      <c r="F26" s="329">
        <v>204</v>
      </c>
      <c r="G26" s="330">
        <v>204</v>
      </c>
      <c r="H26" s="329">
        <v>204</v>
      </c>
      <c r="I26" s="330">
        <v>204</v>
      </c>
      <c r="J26" s="329">
        <v>166</v>
      </c>
      <c r="K26" s="330">
        <v>166</v>
      </c>
      <c r="L26" s="184">
        <f t="shared" si="0"/>
        <v>81.37254901960785</v>
      </c>
      <c r="M26" s="185">
        <f t="shared" si="1"/>
        <v>81.37254901960785</v>
      </c>
      <c r="N26" s="186">
        <f t="shared" si="2"/>
        <v>1.1066666666666667</v>
      </c>
      <c r="O26" s="187">
        <f t="shared" si="3"/>
        <v>1.1066666666666667</v>
      </c>
    </row>
    <row r="27" spans="1:15" ht="12.75">
      <c r="A27" s="336"/>
      <c r="B27" s="304" t="s">
        <v>85</v>
      </c>
      <c r="C27" s="310" t="s">
        <v>11</v>
      </c>
      <c r="D27" s="329">
        <v>206</v>
      </c>
      <c r="E27" s="330">
        <v>206</v>
      </c>
      <c r="F27" s="329">
        <v>376</v>
      </c>
      <c r="G27" s="330">
        <v>82</v>
      </c>
      <c r="H27" s="329">
        <v>376</v>
      </c>
      <c r="I27" s="330">
        <v>82</v>
      </c>
      <c r="J27" s="329">
        <v>346</v>
      </c>
      <c r="K27" s="330">
        <v>346</v>
      </c>
      <c r="L27" s="184">
        <f t="shared" si="0"/>
        <v>92.02127659574468</v>
      </c>
      <c r="M27" s="185">
        <f t="shared" si="1"/>
        <v>421.9512195121951</v>
      </c>
      <c r="N27" s="186">
        <f t="shared" si="2"/>
        <v>1.6796116504854368</v>
      </c>
      <c r="O27" s="187">
        <f t="shared" si="3"/>
        <v>1.6796116504854368</v>
      </c>
    </row>
    <row r="28" spans="1:15" ht="12.75">
      <c r="A28" s="336"/>
      <c r="B28" s="304" t="s">
        <v>86</v>
      </c>
      <c r="C28" s="310" t="s">
        <v>11</v>
      </c>
      <c r="D28" s="329">
        <v>179</v>
      </c>
      <c r="E28" s="330">
        <v>104</v>
      </c>
      <c r="F28" s="329">
        <v>172</v>
      </c>
      <c r="G28" s="330"/>
      <c r="H28" s="329">
        <v>179</v>
      </c>
      <c r="I28" s="330"/>
      <c r="J28" s="329">
        <v>186</v>
      </c>
      <c r="K28" s="330"/>
      <c r="L28" s="184">
        <f t="shared" si="0"/>
        <v>103.91061452513966</v>
      </c>
      <c r="M28" s="185"/>
      <c r="N28" s="186">
        <f>J28/D28</f>
        <v>1.0391061452513966</v>
      </c>
      <c r="O28" s="187"/>
    </row>
    <row r="29" spans="1:15" ht="12.75">
      <c r="A29" s="336"/>
      <c r="B29" s="304" t="s">
        <v>106</v>
      </c>
      <c r="C29" s="310" t="s">
        <v>11</v>
      </c>
      <c r="D29" s="329"/>
      <c r="E29" s="330"/>
      <c r="F29" s="329"/>
      <c r="G29" s="330"/>
      <c r="H29" s="329"/>
      <c r="I29" s="330"/>
      <c r="J29" s="329"/>
      <c r="K29" s="330"/>
      <c r="L29" s="184"/>
      <c r="M29" s="185"/>
      <c r="N29" s="186"/>
      <c r="O29" s="187"/>
    </row>
    <row r="30" spans="1:15" ht="12.75">
      <c r="A30" s="336"/>
      <c r="B30" s="304" t="s">
        <v>84</v>
      </c>
      <c r="C30" s="310" t="s">
        <v>11</v>
      </c>
      <c r="D30" s="329"/>
      <c r="E30" s="330"/>
      <c r="F30" s="329"/>
      <c r="G30" s="330"/>
      <c r="H30" s="329"/>
      <c r="I30" s="330"/>
      <c r="J30" s="329"/>
      <c r="K30" s="330"/>
      <c r="L30" s="184"/>
      <c r="M30" s="185"/>
      <c r="N30" s="186"/>
      <c r="O30" s="187"/>
    </row>
    <row r="31" spans="1:15" ht="12.75">
      <c r="A31" s="336"/>
      <c r="B31" s="304" t="s">
        <v>85</v>
      </c>
      <c r="C31" s="310" t="s">
        <v>11</v>
      </c>
      <c r="D31" s="329"/>
      <c r="E31" s="330"/>
      <c r="F31" s="329"/>
      <c r="G31" s="330"/>
      <c r="H31" s="329"/>
      <c r="I31" s="330"/>
      <c r="J31" s="329"/>
      <c r="K31" s="330"/>
      <c r="L31" s="184"/>
      <c r="M31" s="185"/>
      <c r="N31" s="186"/>
      <c r="O31" s="187"/>
    </row>
    <row r="32" spans="1:15" ht="13.5" thickBot="1">
      <c r="A32" s="337"/>
      <c r="B32" s="338" t="s">
        <v>86</v>
      </c>
      <c r="C32" s="305" t="s">
        <v>11</v>
      </c>
      <c r="D32" s="332"/>
      <c r="E32" s="333"/>
      <c r="F32" s="332"/>
      <c r="G32" s="333"/>
      <c r="H32" s="332"/>
      <c r="I32" s="333"/>
      <c r="J32" s="332"/>
      <c r="K32" s="333"/>
      <c r="L32" s="188"/>
      <c r="M32" s="189"/>
      <c r="N32" s="190"/>
      <c r="O32" s="191"/>
    </row>
    <row r="33" spans="1:15" s="173" customFormat="1" ht="13.5" thickBot="1">
      <c r="A33" s="323" t="s">
        <v>94</v>
      </c>
      <c r="B33" s="298" t="s">
        <v>89</v>
      </c>
      <c r="C33" s="320" t="s">
        <v>11</v>
      </c>
      <c r="D33" s="334"/>
      <c r="E33" s="335"/>
      <c r="F33" s="334"/>
      <c r="G33" s="335"/>
      <c r="H33" s="334"/>
      <c r="I33" s="335"/>
      <c r="J33" s="334"/>
      <c r="K33" s="335"/>
      <c r="L33" s="176"/>
      <c r="M33" s="177"/>
      <c r="N33" s="178"/>
      <c r="O33" s="179"/>
    </row>
    <row r="34" spans="1:15" s="173" customFormat="1" ht="13.5" thickBot="1">
      <c r="A34" s="323" t="s">
        <v>95</v>
      </c>
      <c r="B34" s="298" t="s">
        <v>90</v>
      </c>
      <c r="C34" s="320" t="s">
        <v>11</v>
      </c>
      <c r="D34" s="334">
        <v>808</v>
      </c>
      <c r="E34" s="335">
        <v>108</v>
      </c>
      <c r="F34" s="334">
        <v>566</v>
      </c>
      <c r="G34" s="335">
        <v>137</v>
      </c>
      <c r="H34" s="334">
        <v>887</v>
      </c>
      <c r="I34" s="335">
        <v>137</v>
      </c>
      <c r="J34" s="334">
        <v>887</v>
      </c>
      <c r="K34" s="335">
        <v>105</v>
      </c>
      <c r="L34" s="176">
        <f t="shared" si="0"/>
        <v>100</v>
      </c>
      <c r="M34" s="177">
        <f t="shared" si="1"/>
        <v>76.64233576642336</v>
      </c>
      <c r="N34" s="178">
        <f t="shared" si="2"/>
        <v>1.0977722772277227</v>
      </c>
      <c r="O34" s="179">
        <f t="shared" si="3"/>
        <v>0.9722222222222222</v>
      </c>
    </row>
    <row r="35" spans="1:15" ht="12.75">
      <c r="A35" s="339"/>
      <c r="B35" s="340" t="s">
        <v>12</v>
      </c>
      <c r="C35" s="310" t="s">
        <v>11</v>
      </c>
      <c r="D35" s="326">
        <v>749</v>
      </c>
      <c r="E35" s="327">
        <v>90</v>
      </c>
      <c r="F35" s="326">
        <v>537</v>
      </c>
      <c r="G35" s="327">
        <v>108</v>
      </c>
      <c r="H35" s="326">
        <v>846</v>
      </c>
      <c r="I35" s="327">
        <v>137</v>
      </c>
      <c r="J35" s="326">
        <v>846</v>
      </c>
      <c r="K35" s="327">
        <v>105</v>
      </c>
      <c r="L35" s="180">
        <f t="shared" si="0"/>
        <v>100</v>
      </c>
      <c r="M35" s="181">
        <f>(K35*100)/I35</f>
        <v>76.64233576642336</v>
      </c>
      <c r="N35" s="182">
        <f t="shared" si="2"/>
        <v>1.129506008010681</v>
      </c>
      <c r="O35" s="183">
        <f t="shared" si="3"/>
        <v>1.1666666666666667</v>
      </c>
    </row>
    <row r="36" spans="1:15" ht="12.75">
      <c r="A36" s="339"/>
      <c r="B36" s="341" t="s">
        <v>13</v>
      </c>
      <c r="C36" s="314" t="s">
        <v>11</v>
      </c>
      <c r="D36" s="329"/>
      <c r="E36" s="330"/>
      <c r="F36" s="329"/>
      <c r="G36" s="330"/>
      <c r="H36" s="329"/>
      <c r="I36" s="330"/>
      <c r="J36" s="329"/>
      <c r="K36" s="330"/>
      <c r="L36" s="184"/>
      <c r="M36" s="185"/>
      <c r="N36" s="186"/>
      <c r="O36" s="187"/>
    </row>
    <row r="37" spans="1:15" ht="13.5" thickBot="1">
      <c r="A37" s="342"/>
      <c r="B37" s="343" t="s">
        <v>14</v>
      </c>
      <c r="C37" s="305" t="s">
        <v>11</v>
      </c>
      <c r="D37" s="332">
        <v>59</v>
      </c>
      <c r="E37" s="333">
        <v>18</v>
      </c>
      <c r="F37" s="332">
        <v>29</v>
      </c>
      <c r="G37" s="333">
        <v>29</v>
      </c>
      <c r="H37" s="332">
        <v>41</v>
      </c>
      <c r="I37" s="333"/>
      <c r="J37" s="332">
        <v>41</v>
      </c>
      <c r="K37" s="333"/>
      <c r="L37" s="188">
        <f>(J37*100)/H37</f>
        <v>100</v>
      </c>
      <c r="M37" s="189"/>
      <c r="N37" s="190">
        <f t="shared" si="2"/>
        <v>0.6949152542372882</v>
      </c>
      <c r="O37" s="191"/>
    </row>
    <row r="38" spans="1:15" s="173" customFormat="1" ht="13.5" thickBot="1">
      <c r="A38" s="344" t="s">
        <v>96</v>
      </c>
      <c r="B38" s="345" t="s">
        <v>201</v>
      </c>
      <c r="C38" s="320" t="s">
        <v>11</v>
      </c>
      <c r="D38" s="334">
        <v>690</v>
      </c>
      <c r="E38" s="335">
        <v>444</v>
      </c>
      <c r="F38" s="334">
        <v>236</v>
      </c>
      <c r="G38" s="335"/>
      <c r="H38" s="334">
        <v>375</v>
      </c>
      <c r="I38" s="335">
        <v>139</v>
      </c>
      <c r="J38" s="334">
        <v>355</v>
      </c>
      <c r="K38" s="335">
        <v>120</v>
      </c>
      <c r="L38" s="176">
        <f>(J38*100)/H38</f>
        <v>94.66666666666667</v>
      </c>
      <c r="M38" s="177">
        <f>(K38*100)/I38</f>
        <v>86.33093525179856</v>
      </c>
      <c r="N38" s="178">
        <f t="shared" si="2"/>
        <v>0.5144927536231884</v>
      </c>
      <c r="O38" s="179">
        <f t="shared" si="3"/>
        <v>0.2702702702702703</v>
      </c>
    </row>
    <row r="39" spans="1:15" s="173" customFormat="1" ht="13.5" thickBot="1">
      <c r="A39" s="344" t="s">
        <v>97</v>
      </c>
      <c r="B39" s="345" t="s">
        <v>91</v>
      </c>
      <c r="C39" s="320" t="s">
        <v>11</v>
      </c>
      <c r="D39" s="334"/>
      <c r="E39" s="335"/>
      <c r="F39" s="334"/>
      <c r="G39" s="335"/>
      <c r="H39" s="334"/>
      <c r="I39" s="335"/>
      <c r="J39" s="334"/>
      <c r="K39" s="335"/>
      <c r="L39" s="176"/>
      <c r="M39" s="177"/>
      <c r="N39" s="178"/>
      <c r="O39" s="179"/>
    </row>
    <row r="40" spans="1:15" s="173" customFormat="1" ht="13.5" thickBot="1">
      <c r="A40" s="346"/>
      <c r="B40" s="345" t="s">
        <v>93</v>
      </c>
      <c r="C40" s="320" t="s">
        <v>11</v>
      </c>
      <c r="D40" s="334"/>
      <c r="E40" s="335"/>
      <c r="F40" s="334"/>
      <c r="G40" s="335"/>
      <c r="H40" s="334"/>
      <c r="I40" s="335"/>
      <c r="J40" s="334"/>
      <c r="K40" s="335"/>
      <c r="L40" s="176"/>
      <c r="M40" s="177"/>
      <c r="N40" s="178"/>
      <c r="O40" s="179"/>
    </row>
    <row r="41" spans="1:15" ht="13.5" thickBot="1">
      <c r="A41" s="297" t="s">
        <v>10</v>
      </c>
      <c r="B41" s="347" t="s">
        <v>92</v>
      </c>
      <c r="C41" s="297" t="s">
        <v>15</v>
      </c>
      <c r="D41" s="348">
        <v>13061</v>
      </c>
      <c r="E41" s="349">
        <v>12413</v>
      </c>
      <c r="F41" s="348">
        <v>13445</v>
      </c>
      <c r="G41" s="349">
        <v>12267</v>
      </c>
      <c r="H41" s="348">
        <v>13719</v>
      </c>
      <c r="I41" s="349">
        <v>12752</v>
      </c>
      <c r="J41" s="348">
        <v>13224</v>
      </c>
      <c r="K41" s="349">
        <v>12735</v>
      </c>
      <c r="L41" s="176">
        <f t="shared" si="0"/>
        <v>96.39186529630439</v>
      </c>
      <c r="M41" s="177">
        <f t="shared" si="1"/>
        <v>99.86668757841908</v>
      </c>
      <c r="N41" s="178">
        <f t="shared" si="2"/>
        <v>1.0124799019983155</v>
      </c>
      <c r="O41" s="179">
        <f t="shared" si="3"/>
        <v>1.025940546201563</v>
      </c>
    </row>
    <row r="42" spans="1:15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s="173" customFormat="1" ht="12.75">
      <c r="A43" s="350" t="s">
        <v>390</v>
      </c>
      <c r="B43" s="350"/>
      <c r="C43" s="351"/>
      <c r="D43" s="271"/>
      <c r="E43" s="271"/>
      <c r="F43" s="271"/>
      <c r="G43" s="271"/>
      <c r="H43" s="271"/>
      <c r="I43" s="271"/>
      <c r="J43" s="350"/>
      <c r="K43" s="350"/>
      <c r="L43" s="271"/>
      <c r="M43" s="271"/>
      <c r="N43" s="271"/>
      <c r="O43" s="271"/>
    </row>
    <row r="44" spans="1:15" ht="12.75">
      <c r="A44" s="165"/>
      <c r="B44" s="352" t="s">
        <v>16</v>
      </c>
      <c r="C44" s="2" t="s">
        <v>193</v>
      </c>
      <c r="D44" s="2"/>
      <c r="E44" s="2"/>
      <c r="F44" s="353" t="s">
        <v>196</v>
      </c>
      <c r="G44" s="353" t="s">
        <v>194</v>
      </c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2"/>
      <c r="C45" s="2" t="s">
        <v>184</v>
      </c>
      <c r="D45" s="2"/>
      <c r="E45" s="2"/>
      <c r="F45" s="2"/>
      <c r="G45" s="353" t="s">
        <v>195</v>
      </c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352" t="s">
        <v>107</v>
      </c>
      <c r="K47" s="2"/>
      <c r="L47" s="2" t="s">
        <v>391</v>
      </c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352" t="s">
        <v>196</v>
      </c>
      <c r="K48" s="2"/>
      <c r="L48" s="353" t="s">
        <v>194</v>
      </c>
      <c r="M48" s="2"/>
      <c r="N48" s="2"/>
      <c r="O48" s="2"/>
    </row>
    <row r="49" spans="1:1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</sheetData>
  <sheetProtection sheet="1" objects="1" scenarios="1"/>
  <mergeCells count="9">
    <mergeCell ref="N6:N7"/>
    <mergeCell ref="B4:B7"/>
    <mergeCell ref="H6:H7"/>
    <mergeCell ref="J6:J7"/>
    <mergeCell ref="L6:L7"/>
    <mergeCell ref="L4:M4"/>
    <mergeCell ref="C4:C7"/>
    <mergeCell ref="D6:D7"/>
    <mergeCell ref="F6:F7"/>
  </mergeCells>
  <printOptions horizontalCentered="1"/>
  <pageMargins left="0.7874015748031497" right="0.3937007874015748" top="0.25" bottom="0.22" header="0.25" footer="0.2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">
      <selection activeCell="A1" sqref="A1"/>
    </sheetView>
  </sheetViews>
  <sheetFormatPr defaultColWidth="9.00390625" defaultRowHeight="12.75"/>
  <cols>
    <col min="1" max="1" width="38.75390625" style="0" customWidth="1"/>
    <col min="2" max="4" width="9.25390625" style="0" customWidth="1"/>
    <col min="5" max="5" width="10.75390625" style="0" customWidth="1"/>
    <col min="6" max="6" width="9.25390625" style="0" customWidth="1"/>
    <col min="7" max="7" width="11.375" style="0" customWidth="1"/>
    <col min="8" max="16384" width="9.125" style="5" customWidth="1"/>
  </cols>
  <sheetData>
    <row r="1" spans="1:7" ht="15.75">
      <c r="A1" s="371" t="s">
        <v>198</v>
      </c>
      <c r="B1" s="372"/>
      <c r="C1" s="372"/>
      <c r="D1" s="372"/>
      <c r="E1" s="372"/>
      <c r="F1" s="372"/>
      <c r="G1" s="2"/>
    </row>
    <row r="2" spans="1:7" ht="12.75">
      <c r="A2" s="372"/>
      <c r="B2" s="372"/>
      <c r="C2" s="372"/>
      <c r="D2" s="372"/>
      <c r="E2" s="372"/>
      <c r="F2" s="372"/>
      <c r="G2" s="2"/>
    </row>
    <row r="3" spans="1:7" ht="12.75">
      <c r="A3" s="373" t="s">
        <v>284</v>
      </c>
      <c r="B3" s="372"/>
      <c r="C3" s="372"/>
      <c r="D3" s="372"/>
      <c r="E3" s="372"/>
      <c r="F3" s="372"/>
      <c r="G3" s="2"/>
    </row>
    <row r="4" spans="1:7" ht="13.5" thickBot="1">
      <c r="A4" s="372"/>
      <c r="B4" s="372"/>
      <c r="C4" s="372"/>
      <c r="D4" s="372"/>
      <c r="E4" s="372"/>
      <c r="F4" s="372"/>
      <c r="G4" s="372" t="s">
        <v>149</v>
      </c>
    </row>
    <row r="5" spans="1:7" ht="12.75">
      <c r="A5" s="744" t="s">
        <v>4</v>
      </c>
      <c r="B5" s="747" t="s">
        <v>143</v>
      </c>
      <c r="C5" s="747"/>
      <c r="D5" s="747"/>
      <c r="E5" s="747"/>
      <c r="F5" s="748"/>
      <c r="G5" s="749" t="s">
        <v>64</v>
      </c>
    </row>
    <row r="6" spans="1:7" ht="12.75">
      <c r="A6" s="745"/>
      <c r="B6" s="755" t="s">
        <v>122</v>
      </c>
      <c r="C6" s="753" t="s">
        <v>141</v>
      </c>
      <c r="D6" s="753" t="s">
        <v>142</v>
      </c>
      <c r="E6" s="753" t="s">
        <v>33</v>
      </c>
      <c r="F6" s="752" t="s">
        <v>34</v>
      </c>
      <c r="G6" s="750"/>
    </row>
    <row r="7" spans="1:7" ht="12.75">
      <c r="A7" s="745"/>
      <c r="B7" s="755"/>
      <c r="C7" s="753"/>
      <c r="D7" s="753"/>
      <c r="E7" s="753"/>
      <c r="F7" s="753"/>
      <c r="G7" s="750"/>
    </row>
    <row r="8" spans="1:7" ht="13.5" thickBot="1">
      <c r="A8" s="746"/>
      <c r="B8" s="756"/>
      <c r="C8" s="754"/>
      <c r="D8" s="754"/>
      <c r="E8" s="754"/>
      <c r="F8" s="754"/>
      <c r="G8" s="751"/>
    </row>
    <row r="9" spans="1:7" ht="12.75">
      <c r="A9" s="374" t="s">
        <v>35</v>
      </c>
      <c r="B9" s="375"/>
      <c r="C9" s="376"/>
      <c r="D9" s="376"/>
      <c r="E9" s="376"/>
      <c r="F9" s="377"/>
      <c r="G9" s="378"/>
    </row>
    <row r="10" spans="1:7" ht="12.75">
      <c r="A10" s="379" t="s">
        <v>123</v>
      </c>
      <c r="B10" s="380"/>
      <c r="C10" s="381"/>
      <c r="D10" s="381"/>
      <c r="E10" s="381"/>
      <c r="F10" s="381"/>
      <c r="G10" s="382"/>
    </row>
    <row r="11" spans="1:7" ht="12.75">
      <c r="A11" s="383" t="s">
        <v>36</v>
      </c>
      <c r="B11" s="380">
        <v>23324</v>
      </c>
      <c r="C11" s="381"/>
      <c r="D11" s="381"/>
      <c r="E11" s="381">
        <v>1054702.34</v>
      </c>
      <c r="F11" s="381"/>
      <c r="G11" s="382">
        <v>1078026.34</v>
      </c>
    </row>
    <row r="12" spans="1:8" ht="12.75">
      <c r="A12" s="383" t="s">
        <v>37</v>
      </c>
      <c r="B12" s="380">
        <v>23324</v>
      </c>
      <c r="C12" s="381"/>
      <c r="D12" s="381"/>
      <c r="E12" s="381">
        <v>505396</v>
      </c>
      <c r="F12" s="381"/>
      <c r="G12" s="382">
        <v>528720</v>
      </c>
      <c r="H12" s="4"/>
    </row>
    <row r="13" spans="1:8" ht="12.75">
      <c r="A13" s="379" t="s">
        <v>124</v>
      </c>
      <c r="B13" s="380"/>
      <c r="C13" s="381"/>
      <c r="D13" s="381"/>
      <c r="E13" s="381">
        <v>505396</v>
      </c>
      <c r="F13" s="381"/>
      <c r="G13" s="382">
        <v>505396</v>
      </c>
      <c r="H13" s="4"/>
    </row>
    <row r="14" spans="1:7" ht="12.75">
      <c r="A14" s="379" t="s">
        <v>127</v>
      </c>
      <c r="B14" s="380">
        <v>23324</v>
      </c>
      <c r="C14" s="381"/>
      <c r="D14" s="381"/>
      <c r="E14" s="381"/>
      <c r="F14" s="381"/>
      <c r="G14" s="382">
        <v>23324</v>
      </c>
    </row>
    <row r="15" spans="1:7" ht="12.75">
      <c r="A15" s="383" t="s">
        <v>125</v>
      </c>
      <c r="B15" s="380"/>
      <c r="C15" s="381"/>
      <c r="D15" s="381"/>
      <c r="E15" s="381">
        <v>549306</v>
      </c>
      <c r="F15" s="381"/>
      <c r="G15" s="382">
        <v>549306</v>
      </c>
    </row>
    <row r="16" spans="1:7" ht="12.75">
      <c r="A16" s="379" t="s">
        <v>126</v>
      </c>
      <c r="B16" s="380"/>
      <c r="C16" s="381"/>
      <c r="D16" s="381"/>
      <c r="E16" s="381"/>
      <c r="F16" s="381"/>
      <c r="G16" s="382"/>
    </row>
    <row r="17" spans="1:7" ht="12.75">
      <c r="A17" s="379" t="s">
        <v>128</v>
      </c>
      <c r="B17" s="380"/>
      <c r="C17" s="381"/>
      <c r="D17" s="381"/>
      <c r="E17" s="381">
        <v>44170</v>
      </c>
      <c r="F17" s="381"/>
      <c r="G17" s="382">
        <v>44170</v>
      </c>
    </row>
    <row r="18" spans="1:7" ht="12.75">
      <c r="A18" s="379" t="s">
        <v>129</v>
      </c>
      <c r="B18" s="380"/>
      <c r="C18" s="381"/>
      <c r="D18" s="381"/>
      <c r="E18" s="381"/>
      <c r="F18" s="381"/>
      <c r="G18" s="382">
        <v>68964.2</v>
      </c>
    </row>
    <row r="19" spans="1:7" ht="12.75">
      <c r="A19" s="379" t="s">
        <v>130</v>
      </c>
      <c r="B19" s="380"/>
      <c r="C19" s="381"/>
      <c r="D19" s="381"/>
      <c r="E19" s="381"/>
      <c r="F19" s="381"/>
      <c r="G19" s="382"/>
    </row>
    <row r="20" spans="1:7" ht="12.75">
      <c r="A20" s="379" t="s">
        <v>131</v>
      </c>
      <c r="B20" s="380"/>
      <c r="C20" s="381"/>
      <c r="D20" s="381"/>
      <c r="E20" s="381">
        <v>279902</v>
      </c>
      <c r="F20" s="381"/>
      <c r="G20" s="382">
        <v>279902</v>
      </c>
    </row>
    <row r="21" spans="1:7" ht="12.75">
      <c r="A21" s="379" t="s">
        <v>132</v>
      </c>
      <c r="B21" s="380"/>
      <c r="C21" s="381"/>
      <c r="D21" s="381"/>
      <c r="E21" s="381"/>
      <c r="F21" s="381"/>
      <c r="G21" s="382"/>
    </row>
    <row r="22" spans="1:7" ht="12.75">
      <c r="A22" s="379" t="s">
        <v>133</v>
      </c>
      <c r="B22" s="380"/>
      <c r="C22" s="381"/>
      <c r="D22" s="381"/>
      <c r="E22" s="381"/>
      <c r="F22" s="381"/>
      <c r="G22" s="382"/>
    </row>
    <row r="23" spans="1:7" ht="12.75">
      <c r="A23" s="379" t="s">
        <v>134</v>
      </c>
      <c r="B23" s="380"/>
      <c r="C23" s="381"/>
      <c r="D23" s="381"/>
      <c r="E23" s="381">
        <v>225234.34</v>
      </c>
      <c r="F23" s="381"/>
      <c r="G23" s="382">
        <v>225234.34</v>
      </c>
    </row>
    <row r="24" spans="1:7" ht="12.75">
      <c r="A24" s="379" t="s">
        <v>135</v>
      </c>
      <c r="B24" s="380"/>
      <c r="C24" s="381"/>
      <c r="D24" s="381"/>
      <c r="E24" s="381"/>
      <c r="F24" s="381"/>
      <c r="G24" s="382"/>
    </row>
    <row r="25" spans="1:7" ht="12.75">
      <c r="A25" s="379" t="s">
        <v>136</v>
      </c>
      <c r="B25" s="380"/>
      <c r="C25" s="381"/>
      <c r="D25" s="381"/>
      <c r="E25" s="381"/>
      <c r="F25" s="381"/>
      <c r="G25" s="382"/>
    </row>
    <row r="26" spans="1:7" ht="12.75">
      <c r="A26" s="379" t="s">
        <v>137</v>
      </c>
      <c r="B26" s="380"/>
      <c r="C26" s="381"/>
      <c r="D26" s="381"/>
      <c r="E26" s="381"/>
      <c r="F26" s="381"/>
      <c r="G26" s="382"/>
    </row>
    <row r="27" spans="1:7" ht="12.75">
      <c r="A27" s="379" t="s">
        <v>138</v>
      </c>
      <c r="B27" s="380"/>
      <c r="C27" s="381"/>
      <c r="D27" s="381"/>
      <c r="E27" s="381"/>
      <c r="F27" s="381"/>
      <c r="G27" s="382"/>
    </row>
    <row r="28" spans="1:7" ht="12.75">
      <c r="A28" s="379" t="s">
        <v>139</v>
      </c>
      <c r="B28" s="380"/>
      <c r="C28" s="381"/>
      <c r="D28" s="381"/>
      <c r="E28" s="381"/>
      <c r="F28" s="381"/>
      <c r="G28" s="382"/>
    </row>
    <row r="29" spans="1:7" ht="13.5" thickBot="1">
      <c r="A29" s="384" t="s">
        <v>140</v>
      </c>
      <c r="B29" s="385"/>
      <c r="C29" s="386"/>
      <c r="D29" s="386"/>
      <c r="E29" s="386"/>
      <c r="F29" s="386"/>
      <c r="G29" s="387"/>
    </row>
    <row r="30" spans="1:7" ht="12.75">
      <c r="A30" s="388"/>
      <c r="B30" s="389"/>
      <c r="C30" s="389"/>
      <c r="D30" s="389"/>
      <c r="E30" s="389"/>
      <c r="F30" s="389"/>
      <c r="G30" s="2"/>
    </row>
    <row r="31" spans="1:7" ht="12.75">
      <c r="A31" s="389"/>
      <c r="B31" s="389"/>
      <c r="C31" s="389"/>
      <c r="D31" s="389"/>
      <c r="E31" s="389"/>
      <c r="F31" s="389"/>
      <c r="G31" s="2"/>
    </row>
    <row r="32" spans="1:7" ht="12.75">
      <c r="A32" s="389"/>
      <c r="B32" s="389"/>
      <c r="C32" s="389"/>
      <c r="D32" s="389"/>
      <c r="E32" s="389"/>
      <c r="F32" s="389"/>
      <c r="G32" s="2"/>
    </row>
    <row r="33" spans="1:7" ht="12.75">
      <c r="A33" s="389"/>
      <c r="B33" s="389"/>
      <c r="C33" s="389"/>
      <c r="D33" s="389"/>
      <c r="E33" s="389"/>
      <c r="F33" s="389"/>
      <c r="G33" s="2"/>
    </row>
    <row r="34" spans="1:7" ht="12.75">
      <c r="A34" s="389"/>
      <c r="B34" s="7"/>
      <c r="C34" s="7"/>
      <c r="D34" s="7"/>
      <c r="E34" s="7"/>
      <c r="F34" s="7"/>
      <c r="G34" s="2"/>
    </row>
    <row r="35" spans="1:7" ht="12.75">
      <c r="A35" s="372" t="s">
        <v>157</v>
      </c>
      <c r="B35" s="2"/>
      <c r="C35" s="2"/>
      <c r="D35" s="2"/>
      <c r="E35" s="2"/>
      <c r="F35" s="2"/>
      <c r="G35" s="2"/>
    </row>
    <row r="36" spans="1:7" ht="12.75">
      <c r="A36" s="372" t="s">
        <v>158</v>
      </c>
      <c r="B36" s="2"/>
      <c r="C36" s="2"/>
      <c r="D36" s="372" t="s">
        <v>283</v>
      </c>
      <c r="E36" s="2"/>
      <c r="F36" s="2"/>
      <c r="G36" s="2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</sheetData>
  <sheetProtection sheet="1" objects="1" scenarios="1"/>
  <mergeCells count="8">
    <mergeCell ref="A5:A8"/>
    <mergeCell ref="B5:F5"/>
    <mergeCell ref="G5:G8"/>
    <mergeCell ref="F6:F8"/>
    <mergeCell ref="E6:E8"/>
    <mergeCell ref="B6:B8"/>
    <mergeCell ref="C6:C8"/>
    <mergeCell ref="D6:D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"/>
    </sheetView>
  </sheetViews>
  <sheetFormatPr defaultColWidth="9.00390625" defaultRowHeight="12.75"/>
  <cols>
    <col min="1" max="1" width="31.375" style="0" customWidth="1"/>
    <col min="2" max="2" width="10.75390625" style="0" customWidth="1"/>
    <col min="3" max="3" width="11.75390625" style="0" customWidth="1"/>
    <col min="4" max="4" width="10.75390625" style="0" customWidth="1"/>
    <col min="5" max="5" width="12.625" style="0" customWidth="1"/>
    <col min="6" max="6" width="15.25390625" style="0" bestFit="1" customWidth="1"/>
    <col min="7" max="7" width="12.875" style="0" customWidth="1"/>
    <col min="8" max="16384" width="9.125" style="5" customWidth="1"/>
  </cols>
  <sheetData>
    <row r="1" spans="1:7" ht="15.75">
      <c r="A1" s="1" t="s">
        <v>197</v>
      </c>
      <c r="B1" s="2"/>
      <c r="C1" s="2"/>
      <c r="D1" s="2"/>
      <c r="E1" s="2"/>
      <c r="F1" s="2"/>
      <c r="G1" s="1" t="s">
        <v>17</v>
      </c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1" t="s">
        <v>285</v>
      </c>
      <c r="B3" s="1"/>
      <c r="C3" s="1"/>
      <c r="D3" s="1"/>
      <c r="E3" s="1"/>
      <c r="F3" s="1"/>
      <c r="G3" s="1"/>
    </row>
    <row r="4" spans="1:7" ht="13.5" thickBot="1">
      <c r="A4" s="2"/>
      <c r="B4" s="2"/>
      <c r="C4" s="2"/>
      <c r="D4" s="2"/>
      <c r="E4" s="2"/>
      <c r="F4" s="2"/>
      <c r="G4" s="2"/>
    </row>
    <row r="5" spans="1:7" ht="12.75">
      <c r="A5" s="390" t="s">
        <v>144</v>
      </c>
      <c r="B5" s="391" t="s">
        <v>19</v>
      </c>
      <c r="C5" s="391" t="s">
        <v>20</v>
      </c>
      <c r="D5" s="390" t="s">
        <v>145</v>
      </c>
      <c r="E5" s="392" t="s">
        <v>21</v>
      </c>
      <c r="F5" s="392" t="s">
        <v>22</v>
      </c>
      <c r="G5" s="392" t="s">
        <v>23</v>
      </c>
    </row>
    <row r="6" spans="1:7" ht="13.5" thickBot="1">
      <c r="A6" s="393"/>
      <c r="B6" s="394" t="s">
        <v>24</v>
      </c>
      <c r="C6" s="395" t="s">
        <v>25</v>
      </c>
      <c r="D6" s="393" t="s">
        <v>26</v>
      </c>
      <c r="E6" s="396" t="s">
        <v>65</v>
      </c>
      <c r="F6" s="396" t="s">
        <v>65</v>
      </c>
      <c r="G6" s="396" t="s">
        <v>66</v>
      </c>
    </row>
    <row r="7" spans="1:7" s="174" customFormat="1" ht="12" thickBot="1">
      <c r="A7" s="397" t="s">
        <v>6</v>
      </c>
      <c r="B7" s="398" t="s">
        <v>7</v>
      </c>
      <c r="C7" s="398" t="s">
        <v>27</v>
      </c>
      <c r="D7" s="398" t="s">
        <v>28</v>
      </c>
      <c r="E7" s="398">
        <v>1</v>
      </c>
      <c r="F7" s="398">
        <v>2</v>
      </c>
      <c r="G7" s="399">
        <v>3</v>
      </c>
    </row>
    <row r="8" spans="1:7" ht="31.5">
      <c r="A8" s="400" t="s">
        <v>287</v>
      </c>
      <c r="B8" s="401" t="s">
        <v>288</v>
      </c>
      <c r="C8" s="401" t="s">
        <v>289</v>
      </c>
      <c r="D8" s="401">
        <v>716</v>
      </c>
      <c r="E8" s="402">
        <v>0</v>
      </c>
      <c r="F8" s="402">
        <v>5900000</v>
      </c>
      <c r="G8" s="403">
        <v>23324</v>
      </c>
    </row>
    <row r="9" spans="1:7" ht="12.75">
      <c r="A9" s="404"/>
      <c r="B9" s="405"/>
      <c r="C9" s="405"/>
      <c r="D9" s="405"/>
      <c r="E9" s="406"/>
      <c r="F9" s="406"/>
      <c r="G9" s="407"/>
    </row>
    <row r="10" spans="1:7" ht="12.75">
      <c r="A10" s="404"/>
      <c r="B10" s="405"/>
      <c r="C10" s="405"/>
      <c r="D10" s="405"/>
      <c r="E10" s="406"/>
      <c r="F10" s="406"/>
      <c r="G10" s="407"/>
    </row>
    <row r="11" spans="1:7" ht="12.75">
      <c r="A11" s="404"/>
      <c r="B11" s="405"/>
      <c r="C11" s="405"/>
      <c r="D11" s="405"/>
      <c r="E11" s="406"/>
      <c r="F11" s="406"/>
      <c r="G11" s="407"/>
    </row>
    <row r="12" spans="1:7" ht="13.5" thickBot="1">
      <c r="A12" s="404"/>
      <c r="B12" s="405"/>
      <c r="C12" s="405"/>
      <c r="D12" s="405"/>
      <c r="E12" s="406"/>
      <c r="F12" s="406"/>
      <c r="G12" s="407"/>
    </row>
    <row r="13" spans="1:7" ht="12.75" hidden="1">
      <c r="A13" s="404"/>
      <c r="B13" s="405"/>
      <c r="C13" s="405"/>
      <c r="D13" s="405"/>
      <c r="E13" s="406"/>
      <c r="F13" s="406"/>
      <c r="G13" s="407"/>
    </row>
    <row r="14" spans="1:7" ht="12.75" hidden="1">
      <c r="A14" s="404"/>
      <c r="B14" s="405"/>
      <c r="C14" s="405"/>
      <c r="D14" s="405"/>
      <c r="E14" s="406"/>
      <c r="F14" s="406"/>
      <c r="G14" s="407"/>
    </row>
    <row r="15" spans="1:7" ht="12.75" hidden="1">
      <c r="A15" s="404"/>
      <c r="B15" s="405"/>
      <c r="C15" s="405"/>
      <c r="D15" s="405"/>
      <c r="E15" s="406"/>
      <c r="F15" s="406"/>
      <c r="G15" s="407"/>
    </row>
    <row r="16" spans="1:7" ht="12.75" hidden="1">
      <c r="A16" s="404"/>
      <c r="B16" s="405"/>
      <c r="C16" s="405"/>
      <c r="D16" s="405"/>
      <c r="E16" s="406"/>
      <c r="F16" s="406"/>
      <c r="G16" s="407"/>
    </row>
    <row r="17" spans="1:7" ht="12.75" hidden="1">
      <c r="A17" s="408"/>
      <c r="B17" s="409"/>
      <c r="C17" s="409"/>
      <c r="D17" s="409"/>
      <c r="E17" s="410"/>
      <c r="F17" s="410"/>
      <c r="G17" s="411"/>
    </row>
    <row r="18" spans="1:7" ht="16.5" thickBot="1">
      <c r="A18" s="412" t="s">
        <v>29</v>
      </c>
      <c r="B18" s="413"/>
      <c r="C18" s="413"/>
      <c r="D18" s="413"/>
      <c r="E18" s="414">
        <v>0</v>
      </c>
      <c r="F18" s="414">
        <v>5900000</v>
      </c>
      <c r="G18" s="415">
        <v>23324</v>
      </c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369" t="s">
        <v>151</v>
      </c>
      <c r="B20" s="369"/>
      <c r="C20" s="369"/>
      <c r="D20" s="369"/>
      <c r="E20" s="369"/>
      <c r="F20" s="369"/>
      <c r="G20" s="2"/>
    </row>
    <row r="21" spans="1:7" ht="15.75">
      <c r="A21" s="2" t="s">
        <v>148</v>
      </c>
      <c r="B21" s="2"/>
      <c r="C21" s="2"/>
      <c r="D21" s="2"/>
      <c r="E21" s="2"/>
      <c r="F21" s="2"/>
      <c r="G21" s="2"/>
    </row>
    <row r="22" spans="1:7" ht="12.75">
      <c r="A22" s="369" t="s">
        <v>147</v>
      </c>
      <c r="B22" s="369"/>
      <c r="C22" s="2"/>
      <c r="D22" s="2"/>
      <c r="E22" s="2"/>
      <c r="F22" s="2"/>
      <c r="G22" s="2"/>
    </row>
    <row r="23" spans="1:7" ht="15.75">
      <c r="A23" s="2" t="s">
        <v>146</v>
      </c>
      <c r="B23" s="2"/>
      <c r="C23" s="2"/>
      <c r="D23" s="2"/>
      <c r="E23" s="2"/>
      <c r="F23" s="2"/>
      <c r="G23" s="2"/>
    </row>
    <row r="24" spans="1:7" ht="12.75">
      <c r="A24" s="369" t="s">
        <v>290</v>
      </c>
      <c r="B24" s="369"/>
      <c r="C24" s="369"/>
      <c r="D24" s="369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5">
      <c r="A26" s="416" t="s">
        <v>16</v>
      </c>
      <c r="B26" s="2" t="s">
        <v>159</v>
      </c>
      <c r="C26" s="2"/>
      <c r="D26" s="2"/>
      <c r="E26" s="2"/>
      <c r="F26" s="2"/>
      <c r="G26" s="2"/>
    </row>
    <row r="27" spans="1:7" ht="15">
      <c r="A27" s="416" t="s">
        <v>30</v>
      </c>
      <c r="B27" s="2" t="s">
        <v>160</v>
      </c>
      <c r="C27" s="2"/>
      <c r="D27" s="2"/>
      <c r="E27" s="2"/>
      <c r="F27" s="2"/>
      <c r="G27" s="2"/>
    </row>
    <row r="28" spans="1:7" ht="12.75">
      <c r="A28" s="416" t="s">
        <v>2</v>
      </c>
      <c r="B28" s="417" t="s">
        <v>286</v>
      </c>
      <c r="C28" s="2"/>
      <c r="D28" s="2"/>
      <c r="E28" s="2"/>
      <c r="F28" s="2"/>
      <c r="G28" s="2"/>
    </row>
    <row r="29" spans="1:7" ht="12.75">
      <c r="A29" s="416" t="s">
        <v>31</v>
      </c>
      <c r="B29" s="369" t="s">
        <v>161</v>
      </c>
      <c r="C29" s="2"/>
      <c r="D29" s="2"/>
      <c r="E29" s="2"/>
      <c r="F29" s="2"/>
      <c r="G29" s="2"/>
    </row>
    <row r="30" spans="1:7" ht="12.75">
      <c r="A30" s="5"/>
      <c r="B30" s="5"/>
      <c r="C30" s="5"/>
      <c r="D30" s="5"/>
      <c r="E30" s="5"/>
      <c r="F30" s="5"/>
      <c r="G30" s="5"/>
    </row>
    <row r="31" spans="1:7" ht="12.75">
      <c r="A31" s="5"/>
      <c r="B31" s="5"/>
      <c r="C31" s="5"/>
      <c r="D31" s="5"/>
      <c r="E31" s="5"/>
      <c r="F31" s="5"/>
      <c r="G31" s="5"/>
    </row>
    <row r="32" spans="1:7" ht="12.75">
      <c r="A32" s="5"/>
      <c r="B32" s="5"/>
      <c r="C32" s="5"/>
      <c r="D32" s="5"/>
      <c r="E32" s="5"/>
      <c r="F32" s="5"/>
      <c r="G32" s="5"/>
    </row>
    <row r="33" spans="1:7" ht="12.75">
      <c r="A33" s="5"/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/>
      <c r="B36" s="5"/>
      <c r="C36" s="5"/>
      <c r="D36" s="5"/>
      <c r="E36" s="5"/>
      <c r="F36" s="5"/>
      <c r="G36" s="5"/>
    </row>
    <row r="37" spans="1:7" ht="12.75">
      <c r="A37" s="5"/>
      <c r="B37" s="5"/>
      <c r="C37" s="5"/>
      <c r="D37" s="5"/>
      <c r="E37" s="5"/>
      <c r="F37" s="5"/>
      <c r="G37" s="5"/>
    </row>
    <row r="38" spans="1:7" ht="12.75">
      <c r="A38" s="5"/>
      <c r="B38" s="5"/>
      <c r="C38" s="5"/>
      <c r="D38" s="5"/>
      <c r="E38" s="5"/>
      <c r="F38" s="5"/>
      <c r="G38" s="5"/>
    </row>
    <row r="39" spans="1:7" ht="12.75">
      <c r="A39" s="5"/>
      <c r="B39" s="5"/>
      <c r="C39" s="5"/>
      <c r="D39" s="5"/>
      <c r="E39" s="5"/>
      <c r="F39" s="5"/>
      <c r="G39" s="5"/>
    </row>
    <row r="40" spans="1:7" ht="12.75">
      <c r="A40" s="5"/>
      <c r="B40" s="5"/>
      <c r="C40" s="5"/>
      <c r="D40" s="5"/>
      <c r="E40" s="5"/>
      <c r="F40" s="5"/>
      <c r="G40" s="5"/>
    </row>
    <row r="41" spans="1:7" ht="12.75">
      <c r="A41" s="5"/>
      <c r="B41" s="5"/>
      <c r="C41" s="5"/>
      <c r="D41" s="5"/>
      <c r="E41" s="5"/>
      <c r="F41" s="5"/>
      <c r="G41" s="5"/>
    </row>
    <row r="42" spans="1:7" ht="12.75">
      <c r="A42" s="5"/>
      <c r="B42" s="5"/>
      <c r="C42" s="5"/>
      <c r="D42" s="5"/>
      <c r="E42" s="5"/>
      <c r="F42" s="5"/>
      <c r="G42" s="5"/>
    </row>
    <row r="43" spans="1:7" ht="12.75">
      <c r="A43" s="5"/>
      <c r="B43" s="5"/>
      <c r="C43" s="5"/>
      <c r="D43" s="5"/>
      <c r="E43" s="5"/>
      <c r="F43" s="5"/>
      <c r="G43" s="5"/>
    </row>
    <row r="44" spans="1:7" ht="12.75">
      <c r="A44" s="5"/>
      <c r="B44" s="5"/>
      <c r="C44" s="5"/>
      <c r="D44" s="5"/>
      <c r="E44" s="5"/>
      <c r="F44" s="5"/>
      <c r="G44" s="5"/>
    </row>
    <row r="45" spans="1:7" ht="12.75">
      <c r="A45" s="5"/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/>
      <c r="B47" s="5"/>
      <c r="C47" s="5"/>
      <c r="D47" s="5"/>
      <c r="E47" s="5"/>
      <c r="F47" s="5"/>
      <c r="G47" s="5"/>
    </row>
    <row r="48" spans="1:7" ht="12.75">
      <c r="A48" s="5"/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</sheetData>
  <sheetProtection sheet="1" objects="1" scenarios="1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"/>
    </sheetView>
  </sheetViews>
  <sheetFormatPr defaultColWidth="9.00390625" defaultRowHeight="12.75"/>
  <cols>
    <col min="2" max="2" width="45.125" style="0" customWidth="1"/>
    <col min="3" max="3" width="11.25390625" style="0" customWidth="1"/>
    <col min="4" max="4" width="13.875" style="0" customWidth="1"/>
    <col min="5" max="5" width="12.25390625" style="0" customWidth="1"/>
    <col min="9" max="16384" width="9.125" style="5" customWidth="1"/>
  </cols>
  <sheetData>
    <row r="1" spans="1:8" ht="15.75">
      <c r="A1" s="271" t="s">
        <v>199</v>
      </c>
      <c r="B1" s="271"/>
      <c r="C1" s="2"/>
      <c r="D1" s="2"/>
      <c r="E1" s="2"/>
      <c r="F1" s="2"/>
      <c r="G1" s="1" t="s">
        <v>150</v>
      </c>
      <c r="H1" s="2"/>
    </row>
    <row r="2" spans="1:8" ht="12.75">
      <c r="A2" s="271"/>
      <c r="B2" s="271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12.75">
      <c r="A4" s="1" t="s">
        <v>38</v>
      </c>
      <c r="B4" s="2"/>
      <c r="C4" s="2"/>
      <c r="D4" s="2"/>
      <c r="E4" s="2"/>
      <c r="F4" s="2"/>
      <c r="G4" s="2"/>
      <c r="H4" s="2"/>
    </row>
    <row r="5" spans="1:8" ht="12.75">
      <c r="A5" s="1" t="s">
        <v>291</v>
      </c>
      <c r="B5" s="2"/>
      <c r="C5" s="2"/>
      <c r="D5" s="1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3.5" thickBot="1">
      <c r="A7" s="2"/>
      <c r="B7" s="2"/>
      <c r="C7" s="2"/>
      <c r="D7" s="2"/>
      <c r="E7" s="2"/>
      <c r="F7" s="2"/>
      <c r="G7" s="2"/>
      <c r="H7" s="2"/>
    </row>
    <row r="8" spans="1:8" ht="12.75">
      <c r="A8" s="757" t="s">
        <v>296</v>
      </c>
      <c r="B8" s="741" t="s">
        <v>297</v>
      </c>
      <c r="C8" s="354" t="s">
        <v>39</v>
      </c>
      <c r="D8" s="354" t="s">
        <v>40</v>
      </c>
      <c r="E8" s="354" t="s">
        <v>41</v>
      </c>
      <c r="F8" s="354" t="s">
        <v>42</v>
      </c>
      <c r="G8" s="2"/>
      <c r="H8" s="2"/>
    </row>
    <row r="9" spans="1:8" ht="12.75">
      <c r="A9" s="742"/>
      <c r="B9" s="758"/>
      <c r="C9" s="279" t="s">
        <v>119</v>
      </c>
      <c r="D9" s="279" t="s">
        <v>43</v>
      </c>
      <c r="E9" s="279" t="s">
        <v>44</v>
      </c>
      <c r="F9" s="279" t="s">
        <v>45</v>
      </c>
      <c r="G9" s="2"/>
      <c r="H9" s="2"/>
    </row>
    <row r="10" spans="1:8" ht="12.75">
      <c r="A10" s="742"/>
      <c r="B10" s="758"/>
      <c r="C10" s="742" t="s">
        <v>120</v>
      </c>
      <c r="D10" s="279" t="s">
        <v>46</v>
      </c>
      <c r="E10" s="279" t="s">
        <v>46</v>
      </c>
      <c r="F10" s="279" t="s">
        <v>121</v>
      </c>
      <c r="G10" s="2"/>
      <c r="H10" s="2"/>
    </row>
    <row r="11" spans="1:8" ht="12.75">
      <c r="A11" s="742"/>
      <c r="B11" s="758"/>
      <c r="C11" s="742"/>
      <c r="D11" s="279" t="s">
        <v>47</v>
      </c>
      <c r="E11" s="279" t="s">
        <v>47</v>
      </c>
      <c r="F11" s="279"/>
      <c r="G11" s="2"/>
      <c r="H11" s="2"/>
    </row>
    <row r="12" spans="1:8" s="8" customFormat="1" ht="13.5" thickBot="1">
      <c r="A12" s="743"/>
      <c r="B12" s="759"/>
      <c r="C12" s="743"/>
      <c r="D12" s="290" t="s">
        <v>117</v>
      </c>
      <c r="E12" s="290" t="s">
        <v>118</v>
      </c>
      <c r="F12" s="290" t="s">
        <v>118</v>
      </c>
      <c r="G12" s="7"/>
      <c r="H12" s="7"/>
    </row>
    <row r="13" spans="1:8" ht="13.5" thickBot="1">
      <c r="A13" s="355" t="s">
        <v>6</v>
      </c>
      <c r="B13" s="355" t="s">
        <v>7</v>
      </c>
      <c r="C13" s="355" t="s">
        <v>27</v>
      </c>
      <c r="D13" s="355">
        <v>1</v>
      </c>
      <c r="E13" s="355">
        <v>2</v>
      </c>
      <c r="F13" s="355">
        <v>3</v>
      </c>
      <c r="G13" s="2"/>
      <c r="H13" s="2"/>
    </row>
    <row r="14" spans="1:8" ht="12.75">
      <c r="A14" s="310" t="s">
        <v>67</v>
      </c>
      <c r="B14" s="356" t="s">
        <v>295</v>
      </c>
      <c r="C14" s="310" t="s">
        <v>164</v>
      </c>
      <c r="D14" s="357">
        <v>1497</v>
      </c>
      <c r="E14" s="358">
        <v>1497000</v>
      </c>
      <c r="F14" s="358">
        <v>0</v>
      </c>
      <c r="G14" s="2"/>
      <c r="H14" s="2"/>
    </row>
    <row r="15" spans="1:8" ht="12.75">
      <c r="A15" s="314" t="s">
        <v>9</v>
      </c>
      <c r="B15" s="359" t="s">
        <v>293</v>
      </c>
      <c r="C15" s="314" t="s">
        <v>164</v>
      </c>
      <c r="D15" s="360">
        <v>810</v>
      </c>
      <c r="E15" s="361">
        <v>300000</v>
      </c>
      <c r="F15" s="361">
        <v>0</v>
      </c>
      <c r="G15" s="2"/>
      <c r="H15" s="2"/>
    </row>
    <row r="16" spans="1:8" ht="12.75">
      <c r="A16" s="314" t="s">
        <v>10</v>
      </c>
      <c r="B16" s="359" t="s">
        <v>294</v>
      </c>
      <c r="C16" s="314" t="s">
        <v>164</v>
      </c>
      <c r="D16" s="360">
        <v>75</v>
      </c>
      <c r="E16" s="361">
        <v>103000</v>
      </c>
      <c r="F16" s="361">
        <v>0</v>
      </c>
      <c r="G16" s="2"/>
      <c r="H16" s="2"/>
    </row>
    <row r="17" spans="1:8" ht="12.75">
      <c r="A17" s="314" t="s">
        <v>162</v>
      </c>
      <c r="B17" s="359" t="s">
        <v>163</v>
      </c>
      <c r="C17" s="314" t="s">
        <v>164</v>
      </c>
      <c r="D17" s="360">
        <v>26</v>
      </c>
      <c r="E17" s="361">
        <v>2788000</v>
      </c>
      <c r="F17" s="361">
        <v>0</v>
      </c>
      <c r="G17" s="2"/>
      <c r="H17" s="2"/>
    </row>
    <row r="18" spans="1:8" ht="12.75">
      <c r="A18" s="359"/>
      <c r="B18" s="2"/>
      <c r="C18" s="359"/>
      <c r="D18" s="360"/>
      <c r="E18" s="361"/>
      <c r="F18" s="361"/>
      <c r="G18" s="2"/>
      <c r="H18" s="2"/>
    </row>
    <row r="19" spans="1:8" ht="13.5" thickBot="1">
      <c r="A19" s="362"/>
      <c r="B19" s="362"/>
      <c r="C19" s="362"/>
      <c r="D19" s="363"/>
      <c r="E19" s="364"/>
      <c r="F19" s="364"/>
      <c r="G19" s="2"/>
      <c r="H19" s="2"/>
    </row>
    <row r="20" spans="1:8" ht="13.5" thickBot="1">
      <c r="A20" s="365"/>
      <c r="B20" s="365" t="s">
        <v>0</v>
      </c>
      <c r="C20" s="365"/>
      <c r="D20" s="366">
        <v>4688</v>
      </c>
      <c r="E20" s="367">
        <v>4688000</v>
      </c>
      <c r="F20" s="367">
        <v>0</v>
      </c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368" t="s">
        <v>48</v>
      </c>
      <c r="B22" s="2" t="s">
        <v>115</v>
      </c>
      <c r="C22" s="2"/>
      <c r="D22" s="2"/>
      <c r="E22" s="2"/>
      <c r="F22" s="2"/>
      <c r="G22" s="2"/>
      <c r="H22" s="2"/>
    </row>
    <row r="23" spans="1:8" ht="12.75">
      <c r="A23" s="2"/>
      <c r="B23" s="2" t="s">
        <v>116</v>
      </c>
      <c r="C23" s="2"/>
      <c r="D23" s="2"/>
      <c r="E23" s="2"/>
      <c r="F23" s="2"/>
      <c r="G23" s="2"/>
      <c r="H23" s="2"/>
    </row>
    <row r="24" spans="1:8" ht="12.75">
      <c r="A24" s="2"/>
      <c r="B24" s="2" t="s">
        <v>49</v>
      </c>
      <c r="C24" s="2"/>
      <c r="D24" s="2"/>
      <c r="E24" s="2"/>
      <c r="F24" s="2"/>
      <c r="G24" s="2"/>
      <c r="H24" s="2"/>
    </row>
    <row r="25" spans="1:8" ht="12.75">
      <c r="A25" s="2"/>
      <c r="B25" s="2" t="s">
        <v>50</v>
      </c>
      <c r="C25" s="2"/>
      <c r="D25" s="2"/>
      <c r="E25" s="2"/>
      <c r="F25" s="2"/>
      <c r="G25" s="2"/>
      <c r="H25" s="2"/>
    </row>
    <row r="26" spans="1:8" ht="12.75">
      <c r="A26" s="2"/>
      <c r="B26" s="2" t="s">
        <v>51</v>
      </c>
      <c r="C26" s="2"/>
      <c r="D26" s="2"/>
      <c r="E26" s="2"/>
      <c r="F26" s="2"/>
      <c r="G26" s="2"/>
      <c r="H26" s="2"/>
    </row>
    <row r="27" spans="1:8" ht="12.75">
      <c r="A27" s="2"/>
      <c r="B27" s="2" t="s">
        <v>52</v>
      </c>
      <c r="C27" s="2"/>
      <c r="D27" s="2"/>
      <c r="E27" s="2"/>
      <c r="F27" s="2"/>
      <c r="G27" s="2"/>
      <c r="H27" s="2"/>
    </row>
    <row r="28" spans="1:8" ht="12.75">
      <c r="A28" s="2"/>
      <c r="B28" s="2" t="s">
        <v>53</v>
      </c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369" t="s">
        <v>292</v>
      </c>
      <c r="C33" s="2"/>
      <c r="D33" s="2"/>
      <c r="E33" s="2"/>
      <c r="F33" s="2"/>
      <c r="G33" s="2"/>
      <c r="H33" s="2"/>
    </row>
    <row r="34" spans="1:8" ht="13.5">
      <c r="A34" s="2"/>
      <c r="B34" s="369" t="s">
        <v>165</v>
      </c>
      <c r="C34" s="370" t="s">
        <v>420</v>
      </c>
      <c r="D34" s="2"/>
      <c r="E34" s="2"/>
      <c r="F34" s="2"/>
      <c r="G34" s="2"/>
      <c r="H34" s="2"/>
    </row>
    <row r="35" spans="1:8" ht="12.75">
      <c r="A35" s="2"/>
      <c r="B35" s="369" t="s">
        <v>166</v>
      </c>
      <c r="C35" s="2" t="s">
        <v>167</v>
      </c>
      <c r="D35" s="2"/>
      <c r="E35" s="2"/>
      <c r="F35" s="2"/>
      <c r="G35" s="2"/>
      <c r="H35" s="2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12.75">
      <c r="A40" s="5"/>
      <c r="B40" s="5"/>
      <c r="C40" s="5"/>
      <c r="D40" s="5"/>
      <c r="E40" s="5"/>
      <c r="F40" s="5"/>
      <c r="G40" s="5"/>
      <c r="H40" s="5"/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5"/>
      <c r="B42" s="5"/>
      <c r="C42" s="5"/>
      <c r="D42" s="5"/>
      <c r="E42" s="5"/>
      <c r="F42" s="5"/>
      <c r="G42" s="5"/>
      <c r="H42" s="5"/>
    </row>
    <row r="43" spans="1:8" ht="12.75">
      <c r="A43" s="5"/>
      <c r="B43" s="5"/>
      <c r="C43" s="5"/>
      <c r="D43" s="5"/>
      <c r="E43" s="5"/>
      <c r="F43" s="5"/>
      <c r="G43" s="5"/>
      <c r="H43" s="5"/>
    </row>
    <row r="44" spans="1:8" ht="12.75">
      <c r="A44" s="5"/>
      <c r="B44" s="5"/>
      <c r="C44" s="5"/>
      <c r="D44" s="5"/>
      <c r="E44" s="5"/>
      <c r="F44" s="5"/>
      <c r="G44" s="5"/>
      <c r="H44" s="5"/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2.75">
      <c r="A46" s="5"/>
      <c r="B46" s="5"/>
      <c r="C46" s="5"/>
      <c r="D46" s="5"/>
      <c r="E46" s="5"/>
      <c r="F46" s="5"/>
      <c r="G46" s="5"/>
      <c r="H46" s="5"/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5"/>
      <c r="B48" s="5"/>
      <c r="C48" s="5"/>
      <c r="D48" s="5"/>
      <c r="E48" s="5"/>
      <c r="F48" s="5"/>
      <c r="G48" s="5"/>
      <c r="H48" s="5"/>
    </row>
    <row r="49" spans="1:8" ht="12.75">
      <c r="A49" s="5"/>
      <c r="B49" s="5"/>
      <c r="C49" s="5"/>
      <c r="D49" s="5"/>
      <c r="E49" s="5"/>
      <c r="F49" s="5"/>
      <c r="G49" s="5"/>
      <c r="H49" s="5"/>
    </row>
  </sheetData>
  <sheetProtection sheet="1" objects="1" scenarios="1"/>
  <mergeCells count="3">
    <mergeCell ref="C10:C12"/>
    <mergeCell ref="A8:A12"/>
    <mergeCell ref="B8:B1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D11" sqref="D11"/>
    </sheetView>
  </sheetViews>
  <sheetFormatPr defaultColWidth="9.00390625" defaultRowHeight="12.75"/>
  <cols>
    <col min="1" max="3" width="10.75390625" style="0" customWidth="1"/>
    <col min="4" max="6" width="15.75390625" style="0" customWidth="1"/>
    <col min="10" max="16384" width="9.125" style="5" customWidth="1"/>
  </cols>
  <sheetData>
    <row r="1" spans="1:9" ht="12.75">
      <c r="A1" s="2"/>
      <c r="B1" s="2"/>
      <c r="C1" s="2"/>
      <c r="D1" s="2"/>
      <c r="E1" s="1"/>
      <c r="F1" s="2"/>
      <c r="G1" s="2"/>
      <c r="H1" s="2"/>
      <c r="I1" s="2"/>
    </row>
    <row r="2" spans="1:9" s="173" customFormat="1" ht="15.75">
      <c r="A2" s="271" t="s">
        <v>199</v>
      </c>
      <c r="B2" s="271"/>
      <c r="C2" s="271"/>
      <c r="D2" s="271"/>
      <c r="E2" s="271"/>
      <c r="F2" s="271"/>
      <c r="G2" s="271"/>
      <c r="H2" s="271" t="s">
        <v>32</v>
      </c>
      <c r="I2" s="271"/>
    </row>
    <row r="3" spans="1:9" s="173" customFormat="1" ht="12.75">
      <c r="A3" s="271"/>
      <c r="B3" s="271"/>
      <c r="C3" s="271"/>
      <c r="D3" s="271"/>
      <c r="E3" s="271"/>
      <c r="F3" s="271"/>
      <c r="G3" s="271"/>
      <c r="H3" s="271"/>
      <c r="I3" s="271"/>
    </row>
    <row r="4" spans="1:9" s="173" customFormat="1" ht="12.75">
      <c r="A4" s="271" t="s">
        <v>298</v>
      </c>
      <c r="B4" s="271"/>
      <c r="C4" s="271"/>
      <c r="D4" s="271"/>
      <c r="E4" s="271"/>
      <c r="F4" s="271"/>
      <c r="G4" s="271"/>
      <c r="H4" s="271"/>
      <c r="I4" s="271"/>
    </row>
    <row r="5" spans="1:9" s="173" customFormat="1" ht="12.75">
      <c r="A5" s="271"/>
      <c r="B5" s="271"/>
      <c r="C5" s="271"/>
      <c r="D5" s="271"/>
      <c r="E5" s="271"/>
      <c r="F5" s="271"/>
      <c r="G5" s="271"/>
      <c r="H5" s="271"/>
      <c r="I5" s="271"/>
    </row>
    <row r="6" spans="1:9" ht="12.75">
      <c r="A6" s="1"/>
      <c r="B6" s="1"/>
      <c r="C6" s="1"/>
      <c r="D6" s="1"/>
      <c r="E6" s="1"/>
      <c r="F6" s="1"/>
      <c r="G6" s="2"/>
      <c r="H6" s="2"/>
      <c r="I6" s="2"/>
    </row>
    <row r="7" spans="1:9" ht="13.5" thickBot="1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60" t="s">
        <v>152</v>
      </c>
      <c r="B8" s="761"/>
      <c r="C8" s="762" t="s">
        <v>145</v>
      </c>
      <c r="D8" s="418" t="s">
        <v>153</v>
      </c>
      <c r="E8" s="418" t="s">
        <v>155</v>
      </c>
      <c r="F8" s="418" t="s">
        <v>156</v>
      </c>
      <c r="G8" s="2"/>
      <c r="H8" s="2"/>
      <c r="I8" s="2"/>
    </row>
    <row r="9" spans="1:9" ht="13.5" thickBot="1">
      <c r="A9" s="419" t="s">
        <v>24</v>
      </c>
      <c r="B9" s="420" t="s">
        <v>25</v>
      </c>
      <c r="C9" s="763"/>
      <c r="D9" s="420" t="s">
        <v>154</v>
      </c>
      <c r="E9" s="420" t="s">
        <v>154</v>
      </c>
      <c r="F9" s="420" t="s">
        <v>414</v>
      </c>
      <c r="G9" s="2"/>
      <c r="H9" s="2"/>
      <c r="I9" s="2"/>
    </row>
    <row r="10" spans="1:9" s="174" customFormat="1" ht="12" thickBot="1">
      <c r="A10" s="421" t="s">
        <v>6</v>
      </c>
      <c r="B10" s="422" t="s">
        <v>7</v>
      </c>
      <c r="C10" s="423" t="s">
        <v>27</v>
      </c>
      <c r="D10" s="424">
        <v>1</v>
      </c>
      <c r="E10" s="424">
        <v>2</v>
      </c>
      <c r="F10" s="422">
        <v>3</v>
      </c>
      <c r="G10" s="353"/>
      <c r="H10" s="353"/>
      <c r="I10" s="353"/>
    </row>
    <row r="11" spans="1:9" ht="12.75">
      <c r="A11" s="425" t="s">
        <v>288</v>
      </c>
      <c r="B11" s="426" t="s">
        <v>301</v>
      </c>
      <c r="C11" s="427">
        <v>610</v>
      </c>
      <c r="D11" s="406">
        <v>15750000</v>
      </c>
      <c r="E11" s="406">
        <v>16233000</v>
      </c>
      <c r="F11" s="407">
        <v>16233000</v>
      </c>
      <c r="G11" s="2"/>
      <c r="H11" s="2"/>
      <c r="I11" s="2"/>
    </row>
    <row r="12" spans="1:9" ht="12.75">
      <c r="A12" s="425" t="s">
        <v>288</v>
      </c>
      <c r="B12" s="426" t="s">
        <v>301</v>
      </c>
      <c r="C12" s="427">
        <v>620</v>
      </c>
      <c r="D12" s="406">
        <v>5465000</v>
      </c>
      <c r="E12" s="406">
        <v>5634000</v>
      </c>
      <c r="F12" s="407">
        <v>5634000</v>
      </c>
      <c r="G12" s="2"/>
      <c r="H12" s="2"/>
      <c r="I12" s="2"/>
    </row>
    <row r="13" spans="1:9" ht="12.75">
      <c r="A13" s="425" t="s">
        <v>288</v>
      </c>
      <c r="B13" s="426" t="s">
        <v>301</v>
      </c>
      <c r="C13" s="427">
        <v>630</v>
      </c>
      <c r="D13" s="406">
        <v>4781000</v>
      </c>
      <c r="E13" s="406">
        <v>18881000</v>
      </c>
      <c r="F13" s="407">
        <v>4781000</v>
      </c>
      <c r="G13" s="2"/>
      <c r="H13" s="2"/>
      <c r="I13" s="2"/>
    </row>
    <row r="14" spans="1:9" ht="12.75">
      <c r="A14" s="425" t="s">
        <v>300</v>
      </c>
      <c r="B14" s="426" t="s">
        <v>302</v>
      </c>
      <c r="C14" s="427">
        <v>630</v>
      </c>
      <c r="D14" s="406">
        <v>4688000</v>
      </c>
      <c r="E14" s="406">
        <v>4688000</v>
      </c>
      <c r="F14" s="407">
        <v>4688000</v>
      </c>
      <c r="G14" s="2"/>
      <c r="H14" s="2"/>
      <c r="I14" s="2"/>
    </row>
    <row r="15" spans="1:9" ht="13.5" thickBot="1">
      <c r="A15" s="428"/>
      <c r="B15" s="429"/>
      <c r="C15" s="279"/>
      <c r="D15" s="410"/>
      <c r="E15" s="410"/>
      <c r="F15" s="411"/>
      <c r="G15" s="2"/>
      <c r="H15" s="2"/>
      <c r="I15" s="2"/>
    </row>
    <row r="16" spans="1:9" ht="13.5" thickBot="1">
      <c r="A16" s="430" t="s">
        <v>64</v>
      </c>
      <c r="B16" s="431"/>
      <c r="C16" s="432">
        <v>600</v>
      </c>
      <c r="D16" s="433">
        <f>SUM(D11:D14)</f>
        <v>30684000</v>
      </c>
      <c r="E16" s="433">
        <f>SUM(E11:E14)</f>
        <v>45436000</v>
      </c>
      <c r="F16" s="434">
        <f>SUM(F11:F14)</f>
        <v>31336000</v>
      </c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435" t="s">
        <v>303</v>
      </c>
      <c r="B18" s="369"/>
      <c r="C18" s="369"/>
      <c r="D18" s="369"/>
      <c r="E18" s="369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369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369"/>
      <c r="B22" s="369"/>
      <c r="C22" s="369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369" t="s">
        <v>292</v>
      </c>
      <c r="B24" s="2"/>
      <c r="C24" s="2"/>
      <c r="D24" s="2"/>
      <c r="E24" s="2"/>
      <c r="F24" s="2"/>
      <c r="G24" s="2"/>
      <c r="H24" s="2"/>
      <c r="I24" s="2"/>
    </row>
    <row r="25" spans="1:9" ht="13.5">
      <c r="A25" s="369" t="s">
        <v>165</v>
      </c>
      <c r="B25" s="2"/>
      <c r="C25" s="2"/>
      <c r="D25" s="2"/>
      <c r="E25" s="370" t="s">
        <v>389</v>
      </c>
      <c r="F25" s="2"/>
      <c r="G25" s="2"/>
      <c r="H25" s="2"/>
      <c r="I25" s="2"/>
    </row>
    <row r="26" spans="1:9" ht="12.75">
      <c r="A26" s="369" t="s">
        <v>166</v>
      </c>
      <c r="B26" s="2"/>
      <c r="C26" s="2"/>
      <c r="D26" s="2"/>
      <c r="E26" s="370" t="s">
        <v>299</v>
      </c>
      <c r="F26" s="2"/>
      <c r="G26" s="2"/>
      <c r="H26" s="2"/>
      <c r="I26" s="2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</sheetData>
  <sheetProtection sheet="1" objects="1" scenarios="1"/>
  <mergeCells count="2">
    <mergeCell ref="A8:B8"/>
    <mergeCell ref="C8:C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2" width="6.75390625" style="0" customWidth="1"/>
    <col min="3" max="3" width="13.375" style="0" customWidth="1"/>
    <col min="4" max="4" width="6.75390625" style="0" customWidth="1"/>
    <col min="5" max="5" width="12.75390625" style="0" customWidth="1"/>
    <col min="6" max="6" width="7.75390625" style="0" customWidth="1"/>
    <col min="7" max="7" width="14.375" style="0" customWidth="1"/>
    <col min="8" max="8" width="7.75390625" style="0" customWidth="1"/>
    <col min="9" max="9" width="14.625" style="0" customWidth="1"/>
    <col min="10" max="10" width="7.75390625" style="0" customWidth="1"/>
    <col min="11" max="11" width="13.25390625" style="0" customWidth="1"/>
    <col min="12" max="12" width="7.75390625" style="0" customWidth="1"/>
    <col min="13" max="13" width="12.875" style="0" customWidth="1"/>
    <col min="14" max="14" width="7.75390625" style="0" customWidth="1"/>
    <col min="15" max="15" width="14.375" style="0" customWidth="1"/>
    <col min="16" max="16384" width="9.125" style="5" customWidth="1"/>
  </cols>
  <sheetData>
    <row r="1" spans="1:15" ht="15.75">
      <c r="A1" s="1" t="s">
        <v>200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168</v>
      </c>
      <c r="N1" s="1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1" t="s">
        <v>418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1" t="s">
        <v>169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.75">
      <c r="A6" s="1" t="s">
        <v>170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3.5" thickBot="1">
      <c r="A7" s="2"/>
      <c r="B7" s="272"/>
      <c r="C7" s="272"/>
      <c r="D7" s="7"/>
      <c r="E7" s="7"/>
      <c r="F7" s="7"/>
      <c r="G7" s="7"/>
      <c r="H7" s="2"/>
      <c r="I7" s="2"/>
      <c r="J7" s="2"/>
      <c r="K7" s="2"/>
      <c r="L7" s="2"/>
      <c r="M7" s="2"/>
      <c r="N7" s="2"/>
      <c r="O7" s="272"/>
    </row>
    <row r="8" spans="1:15" ht="13.5" thickBot="1">
      <c r="A8" s="568" t="s">
        <v>54</v>
      </c>
      <c r="B8" s="764" t="s">
        <v>109</v>
      </c>
      <c r="C8" s="765"/>
      <c r="D8" s="765"/>
      <c r="E8" s="765"/>
      <c r="F8" s="765"/>
      <c r="G8" s="766"/>
      <c r="H8" s="767" t="s">
        <v>55</v>
      </c>
      <c r="I8" s="768"/>
      <c r="J8" s="768"/>
      <c r="K8" s="768"/>
      <c r="L8" s="768"/>
      <c r="M8" s="768"/>
      <c r="N8" s="768"/>
      <c r="O8" s="769"/>
    </row>
    <row r="9" spans="1:15" ht="12.75">
      <c r="A9" s="569" t="s">
        <v>56</v>
      </c>
      <c r="B9" s="772" t="s">
        <v>113</v>
      </c>
      <c r="C9" s="773"/>
      <c r="D9" s="774" t="s">
        <v>114</v>
      </c>
      <c r="E9" s="775"/>
      <c r="F9" s="774" t="s">
        <v>68</v>
      </c>
      <c r="G9" s="773"/>
      <c r="H9" s="770" t="s">
        <v>110</v>
      </c>
      <c r="I9" s="771"/>
      <c r="J9" s="776" t="s">
        <v>111</v>
      </c>
      <c r="K9" s="771"/>
      <c r="L9" s="776" t="s">
        <v>112</v>
      </c>
      <c r="M9" s="777"/>
      <c r="N9" s="770" t="s">
        <v>68</v>
      </c>
      <c r="O9" s="771"/>
    </row>
    <row r="10" spans="1:15" ht="13.5" thickBot="1">
      <c r="A10" s="570" t="s">
        <v>57</v>
      </c>
      <c r="B10" s="571" t="s">
        <v>18</v>
      </c>
      <c r="C10" s="572" t="s">
        <v>20</v>
      </c>
      <c r="D10" s="573" t="s">
        <v>18</v>
      </c>
      <c r="E10" s="572" t="s">
        <v>20</v>
      </c>
      <c r="F10" s="574" t="s">
        <v>18</v>
      </c>
      <c r="G10" s="572" t="s">
        <v>20</v>
      </c>
      <c r="H10" s="575" t="s">
        <v>18</v>
      </c>
      <c r="I10" s="576" t="s">
        <v>20</v>
      </c>
      <c r="J10" s="577" t="s">
        <v>18</v>
      </c>
      <c r="K10" s="576" t="s">
        <v>20</v>
      </c>
      <c r="L10" s="577" t="s">
        <v>18</v>
      </c>
      <c r="M10" s="578" t="s">
        <v>20</v>
      </c>
      <c r="N10" s="579" t="s">
        <v>18</v>
      </c>
      <c r="O10" s="580" t="s">
        <v>20</v>
      </c>
    </row>
    <row r="11" spans="1:15" ht="13.5" thickBot="1">
      <c r="A11" s="581" t="s">
        <v>6</v>
      </c>
      <c r="B11" s="584">
        <v>1</v>
      </c>
      <c r="C11" s="585">
        <v>2</v>
      </c>
      <c r="D11" s="585">
        <v>3</v>
      </c>
      <c r="E11" s="586">
        <v>4</v>
      </c>
      <c r="F11" s="585">
        <v>5</v>
      </c>
      <c r="G11" s="585">
        <v>6</v>
      </c>
      <c r="H11" s="585">
        <v>7</v>
      </c>
      <c r="I11" s="585">
        <v>8</v>
      </c>
      <c r="J11" s="585">
        <v>9</v>
      </c>
      <c r="K11" s="585">
        <v>10</v>
      </c>
      <c r="L11" s="586">
        <v>11</v>
      </c>
      <c r="M11" s="587">
        <v>12</v>
      </c>
      <c r="N11" s="588">
        <v>13</v>
      </c>
      <c r="O11" s="299">
        <v>14</v>
      </c>
    </row>
    <row r="12" spans="1:15" ht="12.75">
      <c r="A12" s="589" t="s">
        <v>58</v>
      </c>
      <c r="B12" s="590"/>
      <c r="C12" s="591">
        <v>1786960.69</v>
      </c>
      <c r="D12" s="590"/>
      <c r="E12" s="592">
        <v>263512.23</v>
      </c>
      <c r="F12" s="590">
        <v>2199</v>
      </c>
      <c r="G12" s="591">
        <v>2050472.92</v>
      </c>
      <c r="H12" s="590">
        <v>1074</v>
      </c>
      <c r="I12" s="591">
        <v>1691114.82</v>
      </c>
      <c r="J12" s="590">
        <v>918</v>
      </c>
      <c r="K12" s="591"/>
      <c r="L12" s="590">
        <v>207</v>
      </c>
      <c r="M12" s="593"/>
      <c r="N12" s="594">
        <v>2199</v>
      </c>
      <c r="O12" s="595">
        <f>SUM(I12,K12,M12)</f>
        <v>1691114.82</v>
      </c>
    </row>
    <row r="13" spans="1:15" ht="12.75">
      <c r="A13" s="596" t="s">
        <v>171</v>
      </c>
      <c r="B13" s="597"/>
      <c r="C13" s="598">
        <v>438155.43</v>
      </c>
      <c r="D13" s="599"/>
      <c r="E13" s="600">
        <v>157293.56</v>
      </c>
      <c r="F13" s="599">
        <v>946</v>
      </c>
      <c r="G13" s="598">
        <v>595448.69</v>
      </c>
      <c r="H13" s="599">
        <v>26</v>
      </c>
      <c r="I13" s="598">
        <v>284624.82</v>
      </c>
      <c r="J13" s="599">
        <v>766</v>
      </c>
      <c r="K13" s="598"/>
      <c r="L13" s="599">
        <v>154</v>
      </c>
      <c r="M13" s="601"/>
      <c r="N13" s="602">
        <v>946</v>
      </c>
      <c r="O13" s="595">
        <f aca="true" t="shared" si="0" ref="O13:O32">SUM(I13,K13,M13)</f>
        <v>284624.82</v>
      </c>
    </row>
    <row r="14" spans="1:15" ht="12.75">
      <c r="A14" s="603" t="s">
        <v>172</v>
      </c>
      <c r="B14" s="604"/>
      <c r="C14" s="605">
        <v>1300271.33</v>
      </c>
      <c r="D14" s="606"/>
      <c r="E14" s="607">
        <v>106218.67</v>
      </c>
      <c r="F14" s="606">
        <v>1229</v>
      </c>
      <c r="G14" s="605">
        <v>1406490</v>
      </c>
      <c r="H14" s="606">
        <v>1048</v>
      </c>
      <c r="I14" s="605">
        <v>1406490</v>
      </c>
      <c r="J14" s="606">
        <v>128</v>
      </c>
      <c r="K14" s="605"/>
      <c r="L14" s="606">
        <v>53</v>
      </c>
      <c r="M14" s="608"/>
      <c r="N14" s="609">
        <v>1229</v>
      </c>
      <c r="O14" s="595">
        <f t="shared" si="0"/>
        <v>1406490</v>
      </c>
    </row>
    <row r="15" spans="1:15" ht="13.5" thickBot="1">
      <c r="A15" s="610" t="s">
        <v>173</v>
      </c>
      <c r="B15" s="611"/>
      <c r="C15" s="612">
        <v>48534.23</v>
      </c>
      <c r="D15" s="613"/>
      <c r="E15" s="612"/>
      <c r="F15" s="613">
        <v>24</v>
      </c>
      <c r="G15" s="612">
        <v>48534.23</v>
      </c>
      <c r="H15" s="613"/>
      <c r="I15" s="612"/>
      <c r="J15" s="613">
        <v>24</v>
      </c>
      <c r="K15" s="612"/>
      <c r="L15" s="613"/>
      <c r="M15" s="614"/>
      <c r="N15" s="609">
        <v>24</v>
      </c>
      <c r="O15" s="615"/>
    </row>
    <row r="16" spans="1:15" ht="12.75">
      <c r="A16" s="616" t="s">
        <v>59</v>
      </c>
      <c r="B16" s="617"/>
      <c r="C16" s="618">
        <v>3605104.07</v>
      </c>
      <c r="D16" s="619"/>
      <c r="E16" s="618">
        <v>986483.64</v>
      </c>
      <c r="F16" s="619">
        <v>3383</v>
      </c>
      <c r="G16" s="618">
        <v>4591587.71</v>
      </c>
      <c r="H16" s="619">
        <v>1866</v>
      </c>
      <c r="I16" s="618">
        <v>1437796.98</v>
      </c>
      <c r="J16" s="619">
        <v>697</v>
      </c>
      <c r="K16" s="618"/>
      <c r="L16" s="590">
        <v>820</v>
      </c>
      <c r="M16" s="593"/>
      <c r="N16" s="594">
        <v>3383</v>
      </c>
      <c r="O16" s="620">
        <f t="shared" si="0"/>
        <v>1437796.98</v>
      </c>
    </row>
    <row r="17" spans="1:15" ht="12.75">
      <c r="A17" s="596" t="s">
        <v>174</v>
      </c>
      <c r="B17" s="597" t="s">
        <v>1</v>
      </c>
      <c r="C17" s="598">
        <v>187542</v>
      </c>
      <c r="D17" s="599"/>
      <c r="E17" s="598">
        <v>547539.88</v>
      </c>
      <c r="F17" s="599">
        <v>35</v>
      </c>
      <c r="G17" s="598">
        <v>762081.88</v>
      </c>
      <c r="H17" s="599">
        <v>35</v>
      </c>
      <c r="I17" s="598">
        <v>89578.6</v>
      </c>
      <c r="J17" s="599"/>
      <c r="K17" s="598"/>
      <c r="L17" s="599"/>
      <c r="M17" s="601"/>
      <c r="N17" s="602">
        <v>35</v>
      </c>
      <c r="O17" s="595">
        <f t="shared" si="0"/>
        <v>89578.6</v>
      </c>
    </row>
    <row r="18" spans="1:15" ht="12.75">
      <c r="A18" s="603" t="s">
        <v>175</v>
      </c>
      <c r="B18" s="604"/>
      <c r="C18" s="605">
        <v>200594.65</v>
      </c>
      <c r="D18" s="606"/>
      <c r="E18" s="605">
        <v>31427</v>
      </c>
      <c r="F18" s="606">
        <v>368</v>
      </c>
      <c r="G18" s="605">
        <v>232021.65</v>
      </c>
      <c r="H18" s="606">
        <v>68</v>
      </c>
      <c r="I18" s="605">
        <v>61777.4</v>
      </c>
      <c r="J18" s="606">
        <v>200</v>
      </c>
      <c r="K18" s="605"/>
      <c r="L18" s="606">
        <v>100</v>
      </c>
      <c r="M18" s="608"/>
      <c r="N18" s="609">
        <v>368</v>
      </c>
      <c r="O18" s="595">
        <f t="shared" si="0"/>
        <v>61777.4</v>
      </c>
    </row>
    <row r="19" spans="1:15" ht="12.75">
      <c r="A19" s="603" t="s">
        <v>176</v>
      </c>
      <c r="B19" s="604"/>
      <c r="C19" s="605"/>
      <c r="D19" s="606"/>
      <c r="E19" s="621">
        <v>100995.83</v>
      </c>
      <c r="F19" s="606">
        <v>97</v>
      </c>
      <c r="G19" s="605">
        <v>100995.83</v>
      </c>
      <c r="H19" s="606"/>
      <c r="I19" s="605"/>
      <c r="J19" s="606">
        <v>54</v>
      </c>
      <c r="K19" s="605"/>
      <c r="L19" s="606">
        <v>43</v>
      </c>
      <c r="M19" s="608"/>
      <c r="N19" s="609">
        <v>97</v>
      </c>
      <c r="O19" s="595"/>
    </row>
    <row r="20" spans="1:15" ht="13.5" thickBot="1">
      <c r="A20" s="610" t="s">
        <v>177</v>
      </c>
      <c r="B20" s="611"/>
      <c r="C20" s="612">
        <v>3216967.42</v>
      </c>
      <c r="D20" s="613"/>
      <c r="E20" s="612">
        <v>279520.93</v>
      </c>
      <c r="F20" s="613">
        <v>2883</v>
      </c>
      <c r="G20" s="612">
        <v>3496488.35</v>
      </c>
      <c r="H20" s="613">
        <v>1763</v>
      </c>
      <c r="I20" s="612">
        <v>1286440.98</v>
      </c>
      <c r="J20" s="613">
        <v>443</v>
      </c>
      <c r="K20" s="622">
        <v>20562.97</v>
      </c>
      <c r="L20" s="613">
        <v>677</v>
      </c>
      <c r="M20" s="614"/>
      <c r="N20" s="623">
        <v>2883</v>
      </c>
      <c r="O20" s="624">
        <f t="shared" si="0"/>
        <v>1307003.95</v>
      </c>
    </row>
    <row r="21" spans="1:15" ht="12.75">
      <c r="A21" s="616" t="s">
        <v>60</v>
      </c>
      <c r="B21" s="617"/>
      <c r="C21" s="618">
        <v>19514726.1</v>
      </c>
      <c r="D21" s="619"/>
      <c r="E21" s="618">
        <v>4117563.35</v>
      </c>
      <c r="F21" s="619">
        <v>2436</v>
      </c>
      <c r="G21" s="618">
        <v>23632289.45</v>
      </c>
      <c r="H21" s="619">
        <v>21518</v>
      </c>
      <c r="I21" s="618">
        <v>21753358.85</v>
      </c>
      <c r="J21" s="619">
        <v>2778</v>
      </c>
      <c r="K21" s="618">
        <v>1878900.6</v>
      </c>
      <c r="L21" s="590">
        <v>60</v>
      </c>
      <c r="M21" s="625"/>
      <c r="N21" s="626">
        <v>24346</v>
      </c>
      <c r="O21" s="595">
        <f t="shared" si="0"/>
        <v>23632259.450000003</v>
      </c>
    </row>
    <row r="22" spans="1:15" ht="12.75">
      <c r="A22" s="596" t="s">
        <v>178</v>
      </c>
      <c r="B22" s="597"/>
      <c r="C22" s="598">
        <v>13925639</v>
      </c>
      <c r="D22" s="599"/>
      <c r="E22" s="598">
        <v>2915790</v>
      </c>
      <c r="F22" s="599">
        <v>16723</v>
      </c>
      <c r="G22" s="598">
        <v>16841429</v>
      </c>
      <c r="H22" s="599">
        <v>15615</v>
      </c>
      <c r="I22" s="598">
        <v>15569000</v>
      </c>
      <c r="J22" s="599">
        <v>1065</v>
      </c>
      <c r="K22" s="598"/>
      <c r="L22" s="599">
        <v>43</v>
      </c>
      <c r="M22" s="600"/>
      <c r="N22" s="602">
        <v>16723</v>
      </c>
      <c r="O22" s="595">
        <f t="shared" si="0"/>
        <v>15569000</v>
      </c>
    </row>
    <row r="23" spans="1:15" ht="12.75">
      <c r="A23" s="627" t="s">
        <v>179</v>
      </c>
      <c r="B23" s="597"/>
      <c r="C23" s="598">
        <v>4867011</v>
      </c>
      <c r="D23" s="599"/>
      <c r="E23" s="598">
        <v>1050583</v>
      </c>
      <c r="F23" s="599">
        <v>6445</v>
      </c>
      <c r="G23" s="598">
        <v>5917594</v>
      </c>
      <c r="H23" s="599">
        <v>5893</v>
      </c>
      <c r="I23" s="598">
        <v>5422000</v>
      </c>
      <c r="J23" s="599">
        <v>535</v>
      </c>
      <c r="K23" s="598"/>
      <c r="L23" s="599">
        <v>17</v>
      </c>
      <c r="M23" s="600"/>
      <c r="N23" s="602">
        <v>6445</v>
      </c>
      <c r="O23" s="595">
        <f t="shared" si="0"/>
        <v>5422000</v>
      </c>
    </row>
    <row r="24" spans="1:15" ht="13.5" thickBot="1">
      <c r="A24" s="610" t="s">
        <v>180</v>
      </c>
      <c r="B24" s="611"/>
      <c r="C24" s="612">
        <v>722076.1</v>
      </c>
      <c r="D24" s="613"/>
      <c r="E24" s="612">
        <v>151190.35</v>
      </c>
      <c r="F24" s="613">
        <v>1178</v>
      </c>
      <c r="G24" s="612">
        <v>873266.45</v>
      </c>
      <c r="H24" s="613"/>
      <c r="I24" s="612">
        <v>762358.85</v>
      </c>
      <c r="J24" s="613">
        <v>1178</v>
      </c>
      <c r="K24" s="612"/>
      <c r="L24" s="613"/>
      <c r="M24" s="628"/>
      <c r="N24" s="623">
        <v>1178</v>
      </c>
      <c r="O24" s="615">
        <f t="shared" si="0"/>
        <v>762358.85</v>
      </c>
    </row>
    <row r="25" spans="1:15" ht="12.75">
      <c r="A25" s="616" t="s">
        <v>61</v>
      </c>
      <c r="B25" s="617"/>
      <c r="C25" s="618"/>
      <c r="D25" s="619"/>
      <c r="E25" s="618">
        <v>37729.35</v>
      </c>
      <c r="F25" s="619">
        <v>168</v>
      </c>
      <c r="G25" s="618">
        <v>37729.35</v>
      </c>
      <c r="H25" s="619">
        <v>64</v>
      </c>
      <c r="I25" s="618">
        <v>37729.35</v>
      </c>
      <c r="J25" s="619">
        <v>65</v>
      </c>
      <c r="K25" s="618"/>
      <c r="L25" s="619">
        <v>39</v>
      </c>
      <c r="M25" s="625"/>
      <c r="N25" s="626">
        <v>168</v>
      </c>
      <c r="O25" s="620">
        <f t="shared" si="0"/>
        <v>37729.35</v>
      </c>
    </row>
    <row r="26" spans="1:15" ht="13.5" thickBot="1">
      <c r="A26" s="596" t="s">
        <v>186</v>
      </c>
      <c r="B26" s="597"/>
      <c r="C26" s="598"/>
      <c r="D26" s="599"/>
      <c r="E26" s="598">
        <v>37729.35</v>
      </c>
      <c r="F26" s="599">
        <v>168</v>
      </c>
      <c r="G26" s="598">
        <v>37729.35</v>
      </c>
      <c r="H26" s="599">
        <v>64</v>
      </c>
      <c r="I26" s="598">
        <v>37729.35</v>
      </c>
      <c r="J26" s="599">
        <v>65</v>
      </c>
      <c r="K26" s="598"/>
      <c r="L26" s="599">
        <v>39</v>
      </c>
      <c r="M26" s="600"/>
      <c r="N26" s="623">
        <v>168</v>
      </c>
      <c r="O26" s="624">
        <f t="shared" si="0"/>
        <v>37729.35</v>
      </c>
    </row>
    <row r="27" spans="1:15" ht="12.75">
      <c r="A27" s="616" t="s">
        <v>62</v>
      </c>
      <c r="B27" s="617"/>
      <c r="C27" s="618"/>
      <c r="D27" s="619"/>
      <c r="E27" s="618">
        <v>138108.86</v>
      </c>
      <c r="F27" s="619">
        <v>264</v>
      </c>
      <c r="G27" s="618">
        <v>138108.86</v>
      </c>
      <c r="H27" s="619"/>
      <c r="I27" s="618"/>
      <c r="J27" s="619">
        <v>124</v>
      </c>
      <c r="K27" s="618"/>
      <c r="L27" s="619">
        <v>140</v>
      </c>
      <c r="M27" s="625"/>
      <c r="N27" s="626">
        <v>264</v>
      </c>
      <c r="O27" s="595"/>
    </row>
    <row r="28" spans="1:15" ht="12.75">
      <c r="A28" s="596" t="s">
        <v>181</v>
      </c>
      <c r="B28" s="597"/>
      <c r="C28" s="598"/>
      <c r="D28" s="599"/>
      <c r="E28" s="598"/>
      <c r="F28" s="599"/>
      <c r="G28" s="598"/>
      <c r="H28" s="599"/>
      <c r="I28" s="598"/>
      <c r="J28" s="599"/>
      <c r="K28" s="598"/>
      <c r="L28" s="599"/>
      <c r="M28" s="600"/>
      <c r="N28" s="602"/>
      <c r="O28" s="595"/>
    </row>
    <row r="29" spans="1:15" ht="13.5" thickBot="1">
      <c r="A29" s="603" t="s">
        <v>182</v>
      </c>
      <c r="B29" s="604"/>
      <c r="C29" s="605"/>
      <c r="D29" s="606"/>
      <c r="E29" s="605">
        <v>138108.86</v>
      </c>
      <c r="F29" s="606">
        <v>264</v>
      </c>
      <c r="G29" s="605">
        <v>138108.86</v>
      </c>
      <c r="H29" s="606"/>
      <c r="I29" s="605"/>
      <c r="J29" s="606">
        <v>124</v>
      </c>
      <c r="K29" s="605"/>
      <c r="L29" s="606">
        <v>140</v>
      </c>
      <c r="M29" s="607"/>
      <c r="N29" s="623">
        <v>264</v>
      </c>
      <c r="O29" s="615"/>
    </row>
    <row r="30" spans="1:15" ht="12.75">
      <c r="A30" s="616" t="s">
        <v>63</v>
      </c>
      <c r="B30" s="617"/>
      <c r="C30" s="618"/>
      <c r="D30" s="619"/>
      <c r="E30" s="618">
        <v>842480.22</v>
      </c>
      <c r="F30" s="619">
        <v>797</v>
      </c>
      <c r="G30" s="618">
        <v>842480.22</v>
      </c>
      <c r="H30" s="619">
        <v>797</v>
      </c>
      <c r="I30" s="618">
        <v>742911.05</v>
      </c>
      <c r="J30" s="619"/>
      <c r="K30" s="618">
        <v>99569.17</v>
      </c>
      <c r="L30" s="619"/>
      <c r="M30" s="625"/>
      <c r="N30" s="626">
        <v>797</v>
      </c>
      <c r="O30" s="620">
        <f t="shared" si="0"/>
        <v>842480.2200000001</v>
      </c>
    </row>
    <row r="31" spans="1:15" ht="13.5" thickBot="1">
      <c r="A31" s="629" t="s">
        <v>183</v>
      </c>
      <c r="B31" s="604"/>
      <c r="C31" s="605"/>
      <c r="D31" s="606"/>
      <c r="E31" s="605">
        <v>842480.22</v>
      </c>
      <c r="F31" s="606">
        <v>797</v>
      </c>
      <c r="G31" s="605">
        <v>842480.22</v>
      </c>
      <c r="H31" s="606">
        <v>797</v>
      </c>
      <c r="I31" s="605">
        <v>742911.05</v>
      </c>
      <c r="J31" s="606"/>
      <c r="K31" s="605">
        <v>99569.17</v>
      </c>
      <c r="L31" s="606"/>
      <c r="M31" s="607"/>
      <c r="N31" s="609">
        <v>797</v>
      </c>
      <c r="O31" s="615">
        <f t="shared" si="0"/>
        <v>842480.2200000001</v>
      </c>
    </row>
    <row r="32" spans="1:15" ht="14.25" thickBot="1" thickTop="1">
      <c r="A32" s="630" t="s">
        <v>64</v>
      </c>
      <c r="B32" s="631"/>
      <c r="C32" s="632">
        <v>24906790.86</v>
      </c>
      <c r="D32" s="633"/>
      <c r="E32" s="632">
        <v>6385877.65</v>
      </c>
      <c r="F32" s="633">
        <v>31157</v>
      </c>
      <c r="G32" s="632">
        <v>31292668.51</v>
      </c>
      <c r="H32" s="633">
        <v>25309</v>
      </c>
      <c r="I32" s="632">
        <v>25662911.05</v>
      </c>
      <c r="J32" s="633">
        <v>4582</v>
      </c>
      <c r="K32" s="632">
        <v>2098006.05</v>
      </c>
      <c r="L32" s="633">
        <v>1266</v>
      </c>
      <c r="M32" s="634">
        <v>2593115.05</v>
      </c>
      <c r="N32" s="635">
        <v>31157</v>
      </c>
      <c r="O32" s="636">
        <f t="shared" si="0"/>
        <v>30354032.150000002</v>
      </c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 t="s">
        <v>108</v>
      </c>
      <c r="B34" s="2"/>
      <c r="C34" s="2"/>
      <c r="D34" s="2"/>
      <c r="E34" s="2"/>
      <c r="F34" s="2"/>
      <c r="G34" s="2"/>
      <c r="H34" s="2"/>
      <c r="I34" s="2"/>
      <c r="J34" s="1"/>
      <c r="K34" s="2"/>
      <c r="L34" s="1"/>
      <c r="M34" s="2"/>
      <c r="N34" s="2"/>
      <c r="O34" s="2"/>
    </row>
    <row r="35" spans="1:15" ht="12.75">
      <c r="A35" s="2" t="s">
        <v>419</v>
      </c>
      <c r="B35" s="2"/>
      <c r="C35" s="2"/>
      <c r="D35" s="2"/>
      <c r="E35" s="2"/>
      <c r="F35" s="2"/>
      <c r="G35" s="2"/>
      <c r="H35" s="2"/>
      <c r="I35" s="2"/>
      <c r="J35" s="1"/>
      <c r="K35" s="2"/>
      <c r="L35" s="1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2"/>
    </row>
    <row r="38" spans="1:15" ht="12.7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2"/>
    </row>
    <row r="39" spans="1:15" ht="12.75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2"/>
    </row>
    <row r="40" spans="1:1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.75">
      <c r="A42" s="167" t="s">
        <v>283</v>
      </c>
      <c r="B42" s="167"/>
      <c r="C42" s="2" t="s">
        <v>16</v>
      </c>
      <c r="D42" s="168" t="s">
        <v>184</v>
      </c>
      <c r="E42" s="2"/>
      <c r="F42" s="2"/>
      <c r="G42" s="2"/>
      <c r="H42" s="2"/>
      <c r="I42" s="2" t="s">
        <v>107</v>
      </c>
      <c r="J42" s="2"/>
      <c r="K42" s="2"/>
      <c r="L42" s="2"/>
      <c r="M42" s="168" t="s">
        <v>220</v>
      </c>
      <c r="N42" s="2"/>
      <c r="O42" s="2"/>
    </row>
    <row r="43" spans="1:15" ht="15.75">
      <c r="A43" s="2"/>
      <c r="B43" s="2"/>
      <c r="C43" s="2" t="s">
        <v>98</v>
      </c>
      <c r="D43" s="169" t="s">
        <v>185</v>
      </c>
      <c r="E43" s="2"/>
      <c r="F43" s="2"/>
      <c r="G43" s="2"/>
      <c r="H43" s="2"/>
      <c r="I43" s="2" t="s">
        <v>98</v>
      </c>
      <c r="J43" s="2"/>
      <c r="K43" s="2"/>
      <c r="L43" s="2"/>
      <c r="M43" s="169" t="s">
        <v>185</v>
      </c>
      <c r="N43" s="2"/>
      <c r="O43" s="2"/>
    </row>
    <row r="44" spans="1:1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</sheetData>
  <sheetProtection sheet="1" objects="1" scenarios="1"/>
  <mergeCells count="9">
    <mergeCell ref="B8:G8"/>
    <mergeCell ref="H8:O8"/>
    <mergeCell ref="N9:O9"/>
    <mergeCell ref="B9:C9"/>
    <mergeCell ref="D9:E9"/>
    <mergeCell ref="F9:G9"/>
    <mergeCell ref="L9:M9"/>
    <mergeCell ref="J9:K9"/>
    <mergeCell ref="H9:I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workbookViewId="0" topLeftCell="A1">
      <selection activeCell="A1" sqref="A1"/>
    </sheetView>
  </sheetViews>
  <sheetFormatPr defaultColWidth="9.00390625" defaultRowHeight="12.75"/>
  <cols>
    <col min="1" max="1" width="25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7.75390625" style="0" customWidth="1"/>
    <col min="7" max="7" width="12.75390625" style="0" customWidth="1"/>
    <col min="8" max="8" width="7.75390625" style="0" customWidth="1"/>
    <col min="9" max="9" width="12.75390625" style="0" customWidth="1"/>
    <col min="10" max="10" width="7.75390625" style="0" customWidth="1"/>
    <col min="11" max="11" width="12.75390625" style="0" customWidth="1"/>
    <col min="12" max="12" width="7.75390625" style="0" customWidth="1"/>
    <col min="13" max="13" width="12.875" style="0" customWidth="1"/>
    <col min="14" max="14" width="7.75390625" style="0" customWidth="1"/>
    <col min="15" max="15" width="12.75390625" style="0" customWidth="1"/>
    <col min="16" max="16384" width="9.125" style="5" customWidth="1"/>
  </cols>
  <sheetData>
    <row r="1" spans="1:15" ht="15.75">
      <c r="A1" s="1" t="s">
        <v>417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188</v>
      </c>
      <c r="N1" s="1"/>
      <c r="O1" s="2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1" t="s">
        <v>418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1" t="s">
        <v>169</v>
      </c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8.75">
      <c r="A6" s="1" t="s">
        <v>187</v>
      </c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3.5" thickBot="1">
      <c r="A7" s="2"/>
      <c r="B7" s="272"/>
      <c r="C7" s="272"/>
      <c r="D7" s="7"/>
      <c r="E7" s="7"/>
      <c r="F7" s="7"/>
      <c r="G7" s="7"/>
      <c r="H7" s="2"/>
      <c r="I7" s="2"/>
      <c r="J7" s="2"/>
      <c r="K7" s="2"/>
      <c r="L7" s="2"/>
      <c r="M7" s="2"/>
      <c r="N7" s="2"/>
      <c r="O7" s="272"/>
    </row>
    <row r="8" spans="1:15" ht="13.5" thickBot="1">
      <c r="A8" s="568" t="s">
        <v>54</v>
      </c>
      <c r="B8" s="764" t="s">
        <v>109</v>
      </c>
      <c r="C8" s="765"/>
      <c r="D8" s="765"/>
      <c r="E8" s="765"/>
      <c r="F8" s="765"/>
      <c r="G8" s="766"/>
      <c r="H8" s="767" t="s">
        <v>55</v>
      </c>
      <c r="I8" s="768"/>
      <c r="J8" s="768"/>
      <c r="K8" s="768"/>
      <c r="L8" s="768"/>
      <c r="M8" s="768"/>
      <c r="N8" s="768"/>
      <c r="O8" s="769"/>
    </row>
    <row r="9" spans="1:15" ht="12.75">
      <c r="A9" s="569" t="s">
        <v>56</v>
      </c>
      <c r="B9" s="772" t="s">
        <v>113</v>
      </c>
      <c r="C9" s="773"/>
      <c r="D9" s="774" t="s">
        <v>114</v>
      </c>
      <c r="E9" s="775"/>
      <c r="F9" s="774" t="s">
        <v>68</v>
      </c>
      <c r="G9" s="773"/>
      <c r="H9" s="770" t="s">
        <v>110</v>
      </c>
      <c r="I9" s="771"/>
      <c r="J9" s="776" t="s">
        <v>111</v>
      </c>
      <c r="K9" s="771"/>
      <c r="L9" s="776" t="s">
        <v>112</v>
      </c>
      <c r="M9" s="777"/>
      <c r="N9" s="770" t="s">
        <v>68</v>
      </c>
      <c r="O9" s="771"/>
    </row>
    <row r="10" spans="1:15" ht="13.5" thickBot="1">
      <c r="A10" s="570" t="s">
        <v>57</v>
      </c>
      <c r="B10" s="571" t="s">
        <v>18</v>
      </c>
      <c r="C10" s="572" t="s">
        <v>20</v>
      </c>
      <c r="D10" s="573" t="s">
        <v>18</v>
      </c>
      <c r="E10" s="572" t="s">
        <v>20</v>
      </c>
      <c r="F10" s="574" t="s">
        <v>18</v>
      </c>
      <c r="G10" s="572" t="s">
        <v>20</v>
      </c>
      <c r="H10" s="575" t="s">
        <v>18</v>
      </c>
      <c r="I10" s="576" t="s">
        <v>20</v>
      </c>
      <c r="J10" s="577" t="s">
        <v>18</v>
      </c>
      <c r="K10" s="576" t="s">
        <v>20</v>
      </c>
      <c r="L10" s="577" t="s">
        <v>18</v>
      </c>
      <c r="M10" s="578" t="s">
        <v>20</v>
      </c>
      <c r="N10" s="579" t="s">
        <v>18</v>
      </c>
      <c r="O10" s="580" t="s">
        <v>20</v>
      </c>
    </row>
    <row r="11" spans="1:15" s="174" customFormat="1" ht="12" thickBot="1">
      <c r="A11" s="637" t="s">
        <v>6</v>
      </c>
      <c r="B11" s="397">
        <v>1</v>
      </c>
      <c r="C11" s="638">
        <v>2</v>
      </c>
      <c r="D11" s="638">
        <v>3</v>
      </c>
      <c r="E11" s="639">
        <v>4</v>
      </c>
      <c r="F11" s="638">
        <v>5</v>
      </c>
      <c r="G11" s="638">
        <v>6</v>
      </c>
      <c r="H11" s="638">
        <v>7</v>
      </c>
      <c r="I11" s="638">
        <v>8</v>
      </c>
      <c r="J11" s="638">
        <v>9</v>
      </c>
      <c r="K11" s="638">
        <v>10</v>
      </c>
      <c r="L11" s="639">
        <v>11</v>
      </c>
      <c r="M11" s="640">
        <v>12</v>
      </c>
      <c r="N11" s="641">
        <v>13</v>
      </c>
      <c r="O11" s="642">
        <v>14</v>
      </c>
    </row>
    <row r="12" spans="1:15" s="196" customFormat="1" ht="12.75">
      <c r="A12" s="643" t="s">
        <v>58</v>
      </c>
      <c r="B12" s="644"/>
      <c r="C12" s="645">
        <v>450623.65</v>
      </c>
      <c r="D12" s="644"/>
      <c r="E12" s="646">
        <v>37975.75</v>
      </c>
      <c r="F12" s="644">
        <v>532</v>
      </c>
      <c r="G12" s="645">
        <v>488599.4</v>
      </c>
      <c r="H12" s="644">
        <v>70</v>
      </c>
      <c r="I12" s="645"/>
      <c r="J12" s="644">
        <v>462</v>
      </c>
      <c r="K12" s="645">
        <v>488599.4</v>
      </c>
      <c r="L12" s="644"/>
      <c r="M12" s="647"/>
      <c r="N12" s="648">
        <v>532</v>
      </c>
      <c r="O12" s="649">
        <v>488599.4</v>
      </c>
    </row>
    <row r="13" spans="1:15" s="196" customFormat="1" ht="12.75">
      <c r="A13" s="230" t="s">
        <v>171</v>
      </c>
      <c r="B13" s="650"/>
      <c r="C13" s="651"/>
      <c r="D13" s="652"/>
      <c r="E13" s="653">
        <v>37975.75</v>
      </c>
      <c r="F13" s="652">
        <v>33</v>
      </c>
      <c r="G13" s="651">
        <v>37975.75</v>
      </c>
      <c r="H13" s="652">
        <v>33</v>
      </c>
      <c r="I13" s="651"/>
      <c r="J13" s="652">
        <v>33</v>
      </c>
      <c r="K13" s="651">
        <v>37975.75</v>
      </c>
      <c r="L13" s="652"/>
      <c r="M13" s="654"/>
      <c r="N13" s="655">
        <v>33</v>
      </c>
      <c r="O13" s="656">
        <v>37975.75</v>
      </c>
    </row>
    <row r="14" spans="1:15" s="196" customFormat="1" ht="12.75">
      <c r="A14" s="657" t="s">
        <v>172</v>
      </c>
      <c r="B14" s="658"/>
      <c r="C14" s="621">
        <v>450623.65</v>
      </c>
      <c r="D14" s="659"/>
      <c r="E14" s="660"/>
      <c r="F14" s="659">
        <v>499</v>
      </c>
      <c r="G14" s="621">
        <v>450623.65</v>
      </c>
      <c r="H14" s="659">
        <v>37</v>
      </c>
      <c r="I14" s="621"/>
      <c r="J14" s="659">
        <v>499</v>
      </c>
      <c r="K14" s="621">
        <v>450623.65</v>
      </c>
      <c r="L14" s="659"/>
      <c r="M14" s="661"/>
      <c r="N14" s="662">
        <v>499</v>
      </c>
      <c r="O14" s="663">
        <v>450623.65</v>
      </c>
    </row>
    <row r="15" spans="1:15" s="196" customFormat="1" ht="13.5" thickBot="1">
      <c r="A15" s="664" t="s">
        <v>173</v>
      </c>
      <c r="B15" s="665"/>
      <c r="C15" s="622"/>
      <c r="D15" s="666"/>
      <c r="E15" s="622"/>
      <c r="F15" s="666"/>
      <c r="G15" s="622"/>
      <c r="H15" s="666"/>
      <c r="I15" s="622"/>
      <c r="J15" s="666"/>
      <c r="K15" s="622"/>
      <c r="L15" s="666"/>
      <c r="M15" s="667"/>
      <c r="N15" s="668"/>
      <c r="O15" s="669"/>
    </row>
    <row r="16" spans="1:15" s="196" customFormat="1" ht="12.75">
      <c r="A16" s="670" t="s">
        <v>59</v>
      </c>
      <c r="B16" s="671"/>
      <c r="C16" s="672">
        <v>130331.24</v>
      </c>
      <c r="D16" s="673"/>
      <c r="E16" s="672">
        <v>154441.26</v>
      </c>
      <c r="F16" s="673">
        <v>441</v>
      </c>
      <c r="G16" s="672">
        <v>284772.5</v>
      </c>
      <c r="H16" s="673">
        <v>50</v>
      </c>
      <c r="I16" s="672"/>
      <c r="J16" s="673">
        <v>217</v>
      </c>
      <c r="K16" s="672">
        <v>284772.5</v>
      </c>
      <c r="L16" s="644">
        <v>174</v>
      </c>
      <c r="M16" s="647"/>
      <c r="N16" s="674">
        <v>441</v>
      </c>
      <c r="O16" s="675">
        <v>284772.5</v>
      </c>
    </row>
    <row r="17" spans="1:15" s="196" customFormat="1" ht="12.75">
      <c r="A17" s="230" t="s">
        <v>174</v>
      </c>
      <c r="B17" s="650"/>
      <c r="C17" s="651"/>
      <c r="D17" s="652"/>
      <c r="E17" s="651">
        <v>101443.56</v>
      </c>
      <c r="F17" s="652">
        <v>227</v>
      </c>
      <c r="G17" s="651">
        <v>101443.56</v>
      </c>
      <c r="H17" s="652">
        <v>50</v>
      </c>
      <c r="I17" s="651"/>
      <c r="J17" s="652">
        <v>3</v>
      </c>
      <c r="K17" s="651">
        <v>101443.56</v>
      </c>
      <c r="L17" s="652">
        <v>174</v>
      </c>
      <c r="M17" s="654"/>
      <c r="N17" s="655">
        <v>227</v>
      </c>
      <c r="O17" s="656">
        <v>101443.56</v>
      </c>
    </row>
    <row r="18" spans="1:15" s="196" customFormat="1" ht="12.75">
      <c r="A18" s="657" t="s">
        <v>175</v>
      </c>
      <c r="B18" s="658"/>
      <c r="C18" s="621"/>
      <c r="D18" s="659"/>
      <c r="E18" s="621"/>
      <c r="F18" s="659"/>
      <c r="G18" s="621"/>
      <c r="H18" s="659"/>
      <c r="I18" s="621"/>
      <c r="J18" s="659"/>
      <c r="K18" s="621"/>
      <c r="L18" s="659"/>
      <c r="M18" s="661"/>
      <c r="N18" s="662"/>
      <c r="O18" s="663"/>
    </row>
    <row r="19" spans="1:15" s="196" customFormat="1" ht="12.75">
      <c r="A19" s="657" t="s">
        <v>176</v>
      </c>
      <c r="B19" s="658"/>
      <c r="C19" s="621"/>
      <c r="D19" s="659"/>
      <c r="E19" s="621"/>
      <c r="F19" s="659"/>
      <c r="G19" s="621"/>
      <c r="H19" s="659"/>
      <c r="I19" s="621"/>
      <c r="J19" s="659"/>
      <c r="K19" s="621"/>
      <c r="L19" s="659"/>
      <c r="M19" s="661"/>
      <c r="N19" s="662"/>
      <c r="O19" s="663"/>
    </row>
    <row r="20" spans="1:15" s="196" customFormat="1" ht="13.5" thickBot="1">
      <c r="A20" s="664" t="s">
        <v>177</v>
      </c>
      <c r="B20" s="665"/>
      <c r="C20" s="622">
        <v>130331.24</v>
      </c>
      <c r="D20" s="666"/>
      <c r="E20" s="622">
        <v>52997.7</v>
      </c>
      <c r="F20" s="666">
        <v>214</v>
      </c>
      <c r="G20" s="622">
        <v>183328.94</v>
      </c>
      <c r="H20" s="666"/>
      <c r="I20" s="622"/>
      <c r="J20" s="666">
        <v>214</v>
      </c>
      <c r="K20" s="622">
        <v>183328.94</v>
      </c>
      <c r="L20" s="666"/>
      <c r="M20" s="667"/>
      <c r="N20" s="668">
        <v>214</v>
      </c>
      <c r="O20" s="669">
        <v>183328.94</v>
      </c>
    </row>
    <row r="21" spans="1:15" s="196" customFormat="1" ht="12.75">
      <c r="A21" s="670" t="s">
        <v>60</v>
      </c>
      <c r="B21" s="671"/>
      <c r="C21" s="672">
        <v>754051</v>
      </c>
      <c r="D21" s="673"/>
      <c r="E21" s="672">
        <v>85029</v>
      </c>
      <c r="F21" s="673">
        <v>768</v>
      </c>
      <c r="G21" s="672">
        <v>839080</v>
      </c>
      <c r="H21" s="673">
        <v>288</v>
      </c>
      <c r="I21" s="672"/>
      <c r="J21" s="673">
        <v>480</v>
      </c>
      <c r="K21" s="672">
        <v>839080</v>
      </c>
      <c r="L21" s="644"/>
      <c r="M21" s="676"/>
      <c r="N21" s="674">
        <v>768</v>
      </c>
      <c r="O21" s="675">
        <v>839080</v>
      </c>
    </row>
    <row r="22" spans="1:15" s="196" customFormat="1" ht="12.75">
      <c r="A22" s="230" t="s">
        <v>178</v>
      </c>
      <c r="B22" s="650"/>
      <c r="C22" s="651">
        <v>588793</v>
      </c>
      <c r="D22" s="652"/>
      <c r="E22" s="651">
        <v>35590</v>
      </c>
      <c r="F22" s="652">
        <v>592</v>
      </c>
      <c r="G22" s="651">
        <v>624383</v>
      </c>
      <c r="H22" s="652">
        <v>208</v>
      </c>
      <c r="I22" s="651"/>
      <c r="J22" s="652">
        <v>384</v>
      </c>
      <c r="K22" s="651">
        <v>624383</v>
      </c>
      <c r="L22" s="652"/>
      <c r="M22" s="653"/>
      <c r="N22" s="655">
        <v>592</v>
      </c>
      <c r="O22" s="656">
        <v>624383</v>
      </c>
    </row>
    <row r="23" spans="1:15" s="196" customFormat="1" ht="12.75">
      <c r="A23" s="677" t="s">
        <v>179</v>
      </c>
      <c r="B23" s="650"/>
      <c r="C23" s="651">
        <v>165258</v>
      </c>
      <c r="D23" s="652"/>
      <c r="E23" s="651">
        <v>12439</v>
      </c>
      <c r="F23" s="652">
        <v>139</v>
      </c>
      <c r="G23" s="651">
        <v>177697</v>
      </c>
      <c r="H23" s="652">
        <v>79</v>
      </c>
      <c r="I23" s="651"/>
      <c r="J23" s="652">
        <v>60</v>
      </c>
      <c r="K23" s="651">
        <v>177697</v>
      </c>
      <c r="L23" s="652"/>
      <c r="M23" s="653"/>
      <c r="N23" s="655">
        <v>139</v>
      </c>
      <c r="O23" s="656">
        <v>177697</v>
      </c>
    </row>
    <row r="24" spans="1:15" s="196" customFormat="1" ht="13.5" thickBot="1">
      <c r="A24" s="664" t="s">
        <v>180</v>
      </c>
      <c r="B24" s="665"/>
      <c r="C24" s="622"/>
      <c r="D24" s="666"/>
      <c r="E24" s="622">
        <v>37000</v>
      </c>
      <c r="F24" s="666">
        <v>37</v>
      </c>
      <c r="G24" s="622">
        <v>37000</v>
      </c>
      <c r="H24" s="666">
        <v>1</v>
      </c>
      <c r="I24" s="622"/>
      <c r="J24" s="666">
        <v>36</v>
      </c>
      <c r="K24" s="622">
        <v>37000</v>
      </c>
      <c r="L24" s="666"/>
      <c r="M24" s="678"/>
      <c r="N24" s="668">
        <v>37</v>
      </c>
      <c r="O24" s="669">
        <v>37000</v>
      </c>
    </row>
    <row r="25" spans="1:15" s="196" customFormat="1" ht="12.75">
      <c r="A25" s="670" t="s">
        <v>61</v>
      </c>
      <c r="B25" s="671"/>
      <c r="C25" s="672"/>
      <c r="D25" s="673"/>
      <c r="E25" s="672">
        <v>36803.2</v>
      </c>
      <c r="F25" s="673">
        <v>37</v>
      </c>
      <c r="G25" s="672">
        <v>36803.2</v>
      </c>
      <c r="H25" s="673"/>
      <c r="I25" s="672"/>
      <c r="J25" s="673">
        <v>37</v>
      </c>
      <c r="K25" s="672">
        <v>36803.2</v>
      </c>
      <c r="L25" s="673"/>
      <c r="M25" s="676"/>
      <c r="N25" s="674">
        <v>37</v>
      </c>
      <c r="O25" s="675">
        <v>36803.2</v>
      </c>
    </row>
    <row r="26" spans="1:15" s="196" customFormat="1" ht="13.5" thickBot="1">
      <c r="A26" s="230" t="s">
        <v>186</v>
      </c>
      <c r="B26" s="650"/>
      <c r="C26" s="651"/>
      <c r="D26" s="652"/>
      <c r="E26" s="651">
        <v>36803.2</v>
      </c>
      <c r="F26" s="652">
        <v>37</v>
      </c>
      <c r="G26" s="651">
        <v>36803.2</v>
      </c>
      <c r="H26" s="652"/>
      <c r="I26" s="651"/>
      <c r="J26" s="652">
        <v>37</v>
      </c>
      <c r="K26" s="651">
        <v>36803.2</v>
      </c>
      <c r="L26" s="652"/>
      <c r="M26" s="653"/>
      <c r="N26" s="668">
        <v>37</v>
      </c>
      <c r="O26" s="656">
        <v>36803.2</v>
      </c>
    </row>
    <row r="27" spans="1:15" s="196" customFormat="1" ht="12.75">
      <c r="A27" s="670" t="s">
        <v>62</v>
      </c>
      <c r="B27" s="671"/>
      <c r="C27" s="672"/>
      <c r="D27" s="673"/>
      <c r="E27" s="672">
        <v>24873.26</v>
      </c>
      <c r="F27" s="673">
        <v>14</v>
      </c>
      <c r="G27" s="672">
        <v>24873.26</v>
      </c>
      <c r="H27" s="673"/>
      <c r="I27" s="672"/>
      <c r="J27" s="673">
        <v>14</v>
      </c>
      <c r="K27" s="672">
        <v>24873.26</v>
      </c>
      <c r="L27" s="673"/>
      <c r="M27" s="676"/>
      <c r="N27" s="674">
        <v>14</v>
      </c>
      <c r="O27" s="675">
        <v>24873.26</v>
      </c>
    </row>
    <row r="28" spans="1:15" s="196" customFormat="1" ht="12.75">
      <c r="A28" s="230" t="s">
        <v>181</v>
      </c>
      <c r="B28" s="650"/>
      <c r="C28" s="651"/>
      <c r="D28" s="652"/>
      <c r="E28" s="651"/>
      <c r="F28" s="652"/>
      <c r="G28" s="651"/>
      <c r="H28" s="652"/>
      <c r="I28" s="651"/>
      <c r="J28" s="652"/>
      <c r="K28" s="651"/>
      <c r="L28" s="652"/>
      <c r="M28" s="653"/>
      <c r="N28" s="655"/>
      <c r="O28" s="656"/>
    </row>
    <row r="29" spans="1:15" s="196" customFormat="1" ht="13.5" thickBot="1">
      <c r="A29" s="657" t="s">
        <v>182</v>
      </c>
      <c r="B29" s="658"/>
      <c r="C29" s="621"/>
      <c r="D29" s="659"/>
      <c r="E29" s="621">
        <v>24873.26</v>
      </c>
      <c r="F29" s="659">
        <v>14</v>
      </c>
      <c r="G29" s="621">
        <v>24873.26</v>
      </c>
      <c r="H29" s="659"/>
      <c r="I29" s="621"/>
      <c r="J29" s="659">
        <v>14</v>
      </c>
      <c r="K29" s="621">
        <v>24873.26</v>
      </c>
      <c r="L29" s="659"/>
      <c r="M29" s="660"/>
      <c r="N29" s="668">
        <v>14</v>
      </c>
      <c r="O29" s="669">
        <v>24873.26</v>
      </c>
    </row>
    <row r="30" spans="1:15" s="196" customFormat="1" ht="12.75">
      <c r="A30" s="670" t="s">
        <v>63</v>
      </c>
      <c r="B30" s="671"/>
      <c r="C30" s="672"/>
      <c r="D30" s="673"/>
      <c r="E30" s="672">
        <v>117118</v>
      </c>
      <c r="F30" s="673"/>
      <c r="G30" s="672">
        <v>117118</v>
      </c>
      <c r="H30" s="673"/>
      <c r="I30" s="672">
        <v>67795.29</v>
      </c>
      <c r="J30" s="673"/>
      <c r="K30" s="672">
        <v>49322.71</v>
      </c>
      <c r="L30" s="673"/>
      <c r="M30" s="676"/>
      <c r="N30" s="674"/>
      <c r="O30" s="649">
        <v>117118</v>
      </c>
    </row>
    <row r="31" spans="1:15" s="196" customFormat="1" ht="13.5" thickBot="1">
      <c r="A31" s="679" t="s">
        <v>183</v>
      </c>
      <c r="B31" s="658"/>
      <c r="C31" s="621"/>
      <c r="D31" s="659"/>
      <c r="E31" s="621">
        <v>117118</v>
      </c>
      <c r="F31" s="659"/>
      <c r="G31" s="621">
        <v>117118</v>
      </c>
      <c r="H31" s="659"/>
      <c r="I31" s="621">
        <v>67795.29</v>
      </c>
      <c r="J31" s="659"/>
      <c r="K31" s="621">
        <v>49322.71</v>
      </c>
      <c r="L31" s="659"/>
      <c r="M31" s="660"/>
      <c r="N31" s="662"/>
      <c r="O31" s="680">
        <v>117118</v>
      </c>
    </row>
    <row r="32" spans="1:15" s="196" customFormat="1" ht="14.25" thickBot="1" thickTop="1">
      <c r="A32" s="681" t="s">
        <v>64</v>
      </c>
      <c r="B32" s="682"/>
      <c r="C32" s="683">
        <v>1335005.89</v>
      </c>
      <c r="D32" s="684"/>
      <c r="E32" s="683">
        <v>456240.47</v>
      </c>
      <c r="F32" s="684">
        <v>1792</v>
      </c>
      <c r="G32" s="683">
        <v>2208597.79</v>
      </c>
      <c r="H32" s="684">
        <v>408</v>
      </c>
      <c r="I32" s="683">
        <v>67795.29</v>
      </c>
      <c r="J32" s="684">
        <v>1210</v>
      </c>
      <c r="K32" s="683">
        <v>2140802.5</v>
      </c>
      <c r="L32" s="684">
        <v>174</v>
      </c>
      <c r="M32" s="685">
        <v>438871.43</v>
      </c>
      <c r="N32" s="686">
        <v>1792</v>
      </c>
      <c r="O32" s="687">
        <v>2230117.79</v>
      </c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 t="s">
        <v>108</v>
      </c>
      <c r="B34" s="2"/>
      <c r="C34" s="2"/>
      <c r="D34" s="2"/>
      <c r="E34" s="2"/>
      <c r="F34" s="2"/>
      <c r="G34" s="2"/>
      <c r="H34" s="2"/>
      <c r="I34" s="2"/>
      <c r="J34" s="1"/>
      <c r="K34" s="2"/>
      <c r="L34" s="1"/>
      <c r="M34" s="2"/>
      <c r="N34" s="2"/>
      <c r="O34" s="2"/>
    </row>
    <row r="35" spans="1:15" ht="12.75">
      <c r="A35" s="2" t="s">
        <v>419</v>
      </c>
      <c r="B35" s="2"/>
      <c r="C35" s="2"/>
      <c r="D35" s="2"/>
      <c r="E35" s="2"/>
      <c r="F35" s="2"/>
      <c r="G35" s="2"/>
      <c r="H35" s="2"/>
      <c r="I35" s="2"/>
      <c r="J35" s="1"/>
      <c r="K35" s="2"/>
      <c r="L35" s="1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2"/>
    </row>
    <row r="38" spans="1:15" ht="12.75">
      <c r="A38" s="165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2"/>
    </row>
    <row r="39" spans="1:15" ht="12.75">
      <c r="A39" s="165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2"/>
    </row>
    <row r="40" spans="1:1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.75">
      <c r="A42" s="167" t="s">
        <v>283</v>
      </c>
      <c r="B42" s="167"/>
      <c r="C42" s="2" t="s">
        <v>16</v>
      </c>
      <c r="D42" s="168" t="s">
        <v>184</v>
      </c>
      <c r="E42" s="2"/>
      <c r="F42" s="2"/>
      <c r="G42" s="2"/>
      <c r="H42" s="2"/>
      <c r="I42" s="2" t="s">
        <v>107</v>
      </c>
      <c r="J42" s="2"/>
      <c r="K42" s="2"/>
      <c r="L42" s="2"/>
      <c r="M42" s="168" t="s">
        <v>220</v>
      </c>
      <c r="N42" s="2"/>
      <c r="O42" s="2"/>
    </row>
    <row r="43" spans="1:15" ht="15.75">
      <c r="A43" s="2"/>
      <c r="B43" s="2"/>
      <c r="C43" s="2" t="s">
        <v>98</v>
      </c>
      <c r="D43" s="169" t="s">
        <v>185</v>
      </c>
      <c r="E43" s="2"/>
      <c r="F43" s="2"/>
      <c r="G43" s="2"/>
      <c r="H43" s="2"/>
      <c r="I43" s="2" t="s">
        <v>98</v>
      </c>
      <c r="J43" s="2"/>
      <c r="K43" s="2"/>
      <c r="L43" s="2"/>
      <c r="M43" s="169" t="s">
        <v>185</v>
      </c>
      <c r="N43" s="2"/>
      <c r="O43" s="2"/>
    </row>
    <row r="44" spans="1:15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</sheetData>
  <sheetProtection sheet="1" objects="1" scenarios="1"/>
  <mergeCells count="9">
    <mergeCell ref="B8:G8"/>
    <mergeCell ref="H8:O8"/>
    <mergeCell ref="N9:O9"/>
    <mergeCell ref="B9:C9"/>
    <mergeCell ref="D9:E9"/>
    <mergeCell ref="F9:G9"/>
    <mergeCell ref="L9:M9"/>
    <mergeCell ref="J9:K9"/>
    <mergeCell ref="H9:I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Štátna filharmónia Košice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Príloha</dc:title>
  <dc:subject>tabuľky do VS 2004</dc:subject>
  <dc:creator>MKSR + (ŠfK = J. Adamovič)</dc:creator>
  <cp:keywords/>
  <dc:description/>
  <cp:lastModifiedBy>MK SR</cp:lastModifiedBy>
  <cp:lastPrinted>2005-02-23T22:10:27Z</cp:lastPrinted>
  <dcterms:created xsi:type="dcterms:W3CDTF">2003-08-07T13:18:42Z</dcterms:created>
  <dcterms:modified xsi:type="dcterms:W3CDTF">2005-03-17T06:55:15Z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697119332</vt:i4>
  </property>
  <property fmtid="{D5CDD505-2E9C-101B-9397-08002B2CF9AE}" pid="3" name="_EmailSubject">
    <vt:lpwstr/>
  </property>
  <property fmtid="{D5CDD505-2E9C-101B-9397-08002B2CF9AE}" pid="4" name="_AuthorEmail">
    <vt:lpwstr>renata_hodurova@culture.gov.sk</vt:lpwstr>
  </property>
  <property fmtid="{D5CDD505-2E9C-101B-9397-08002B2CF9AE}" pid="5" name="_AuthorEmailDisplayName">
    <vt:lpwstr>Renáta Hodúrová</vt:lpwstr>
  </property>
  <property fmtid="{D5CDD505-2E9C-101B-9397-08002B2CF9AE}" pid="6" name="_PreviousAdHocReviewCycleID">
    <vt:i4>-1432956162</vt:i4>
  </property>
  <property fmtid="{D5CDD505-2E9C-101B-9397-08002B2CF9AE}" pid="7" name="_ReviewingToolsShownOnce">
    <vt:lpwstr/>
  </property>
</Properties>
</file>