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5" yWindow="135" windowWidth="7575" windowHeight="9120" activeTab="0"/>
  </bookViews>
  <sheets>
    <sheet name="Identifikacia" sheetId="1" r:id="rId1"/>
    <sheet name="KULT1601M1" sheetId="2" r:id="rId2"/>
    <sheet name="KULT1601M2" sheetId="3" r:id="rId3"/>
    <sheet name="KULT1601M3" sheetId="4" r:id="rId4"/>
    <sheet name="KULT1601M4" sheetId="5" r:id="rId5"/>
    <sheet name="KULT1601M5" sheetId="6" r:id="rId6"/>
  </sheets>
  <definedNames>
    <definedName name="_xlnm.Print_Area" localSheetId="1">'KULT1601M1'!$A$1:$W$15</definedName>
    <definedName name="_xlnm.Print_Area" localSheetId="2">'KULT1601M2'!$A$1:$X$10</definedName>
    <definedName name="_xlnm.Print_Area" localSheetId="3">'KULT1601M3'!$A$1:$Y$16</definedName>
    <definedName name="_xlnm.Print_Area" localSheetId="4">'KULT1601M4'!$A$1:$P$23</definedName>
  </definedNames>
  <calcPr fullCalcOnLoad="1"/>
</workbook>
</file>

<file path=xl/sharedStrings.xml><?xml version="1.0" encoding="utf-8"?>
<sst xmlns="http://schemas.openxmlformats.org/spreadsheetml/2006/main" count="161" uniqueCount="135">
  <si>
    <t>MINISTERSTVO KULTÚRY</t>
  </si>
  <si>
    <t>SLOVENSKEJ REPUBLIKY</t>
  </si>
  <si>
    <t xml:space="preserve">Registrované ŠÚ SR </t>
  </si>
  <si>
    <t>ROČNÝ VÝKAZ</t>
  </si>
  <si>
    <t>I.  r.</t>
  </si>
  <si>
    <t>Rok</t>
  </si>
  <si>
    <t>Mesiac</t>
  </si>
  <si>
    <t>IČO</t>
  </si>
  <si>
    <t>I. r.</t>
  </si>
  <si>
    <t>Spravodajská jednotka doručí</t>
  </si>
  <si>
    <t>Klapka:</t>
  </si>
  <si>
    <t>E-mail:</t>
  </si>
  <si>
    <t>Vážený respondent,</t>
  </si>
  <si>
    <t>Spôsob vypĺňania záhlavia výkazu:</t>
  </si>
  <si>
    <t>V riadku 01</t>
  </si>
  <si>
    <t>miestach nuly;</t>
  </si>
  <si>
    <t>V riadku 03</t>
  </si>
  <si>
    <t xml:space="preserve">Telefón (smerové  č.):
</t>
  </si>
  <si>
    <t xml:space="preserve"> @</t>
  </si>
  <si>
    <t>1. 
MODUL</t>
  </si>
  <si>
    <t>v tom</t>
  </si>
  <si>
    <t>a</t>
  </si>
  <si>
    <t>l.r</t>
  </si>
  <si>
    <t xml:space="preserve">za rok </t>
  </si>
  <si>
    <t xml:space="preserve">výkaz  </t>
  </si>
  <si>
    <t>2. 
MODUL</t>
  </si>
  <si>
    <t>S</t>
  </si>
  <si>
    <t>K</t>
  </si>
  <si>
    <t>1 x Hudobnému centru</t>
  </si>
  <si>
    <t xml:space="preserve">      Michalská 10</t>
  </si>
  <si>
    <r>
      <t xml:space="preserve">      </t>
    </r>
    <r>
      <rPr>
        <b/>
        <sz val="10"/>
        <rFont val="Arial"/>
        <family val="2"/>
      </rPr>
      <t>815 36  Bratislava 1</t>
    </r>
  </si>
  <si>
    <t>Za ochranu dôverných údajov zodpovedá Ministerstvo kultúry Slovenskej republiky a Hudobné centrum.</t>
  </si>
  <si>
    <t>vážnej hudby</t>
  </si>
  <si>
    <t>dychovej hudby</t>
  </si>
  <si>
    <t>ostatné</t>
  </si>
  <si>
    <t>KULT (MK SR)   16 - 01</t>
  </si>
  <si>
    <t>PROFESIONÁLNEJ HUDOBNEJ KULTÚRY</t>
  </si>
  <si>
    <t>Počet ponúknutých miest na koncertoch</t>
  </si>
  <si>
    <t>Počet návštevníkov na koncertoch</t>
  </si>
  <si>
    <t>Kontrolný súčet (r. 1 až 8)</t>
  </si>
  <si>
    <t>na festivaloch</t>
  </si>
  <si>
    <t>v rámci koncertného cyklu</t>
  </si>
  <si>
    <t>samostatné koncerty</t>
  </si>
  <si>
    <t>charitatívne, benefičné koncerty</t>
  </si>
  <si>
    <t>Spolu
(stĺpce 
2 až 8)</t>
  </si>
  <si>
    <t>v tom  koncerty v oblasti</t>
  </si>
  <si>
    <t>Koncerty / vystúpenia v tuzemsku organizované vo vlastnej réžii</t>
  </si>
  <si>
    <t>KONCERTY, VYSTÚPENIA,</t>
  </si>
  <si>
    <t>NÁVŠTEVNÍCI</t>
  </si>
  <si>
    <t>folklóru</t>
  </si>
  <si>
    <t>rocku, popu</t>
  </si>
  <si>
    <t>country folku</t>
  </si>
  <si>
    <t>Koncerty spolu (z 1. Modulu)</t>
  </si>
  <si>
    <t xml:space="preserve">Kontrolný súčet </t>
  </si>
  <si>
    <t>v tom  počet koncertov v kraji</t>
  </si>
  <si>
    <t>KONCERTY PODĽA REGIÓNU</t>
  </si>
  <si>
    <t>bratislav-
skom</t>
  </si>
  <si>
    <t>trenčian-
skom</t>
  </si>
  <si>
    <t>bansko-
bystrickom</t>
  </si>
  <si>
    <t>košickom</t>
  </si>
  <si>
    <t xml:space="preserve">PERIODICKÉ A </t>
  </si>
  <si>
    <t>NEPERIODICKÉ</t>
  </si>
  <si>
    <t xml:space="preserve">PODUJATIA PODĽA </t>
  </si>
  <si>
    <t>TYPU A REGIÓNU</t>
  </si>
  <si>
    <t>festivaly</t>
  </si>
  <si>
    <t>koncertné cykly</t>
  </si>
  <si>
    <t>súťaže</t>
  </si>
  <si>
    <t>3. 
MODUL</t>
  </si>
  <si>
    <t>4. 
MODUL</t>
  </si>
  <si>
    <t>v tom  počet podujatí v kraji</t>
  </si>
  <si>
    <t>vo dvoch a viacerých krajoch</t>
  </si>
  <si>
    <t>Spolu
(stĺpce 
2 až 10)</t>
  </si>
  <si>
    <t>Spolu
(stĺpce 
2 až 9)</t>
  </si>
  <si>
    <t>Výkaz zostavil :
(Meno a priezvisko)</t>
  </si>
  <si>
    <t>trnavskom</t>
  </si>
  <si>
    <t>nitrianskom</t>
  </si>
  <si>
    <t>žilinskom</t>
  </si>
  <si>
    <t>prešovskom</t>
  </si>
  <si>
    <t>bratislav-skom</t>
  </si>
  <si>
    <t>Kód štatistickej územnej jednotky</t>
  </si>
  <si>
    <t>V riadku 04</t>
  </si>
  <si>
    <t>Kód štatistickej územnej jednotky - vypĺňajte zľava; zoznam kódov štatistických územných jednotiek je vystavený</t>
  </si>
  <si>
    <t>1</t>
  </si>
  <si>
    <t>2</t>
  </si>
  <si>
    <t xml:space="preserve">Názov organizácie </t>
  </si>
  <si>
    <t>( vrátane mestskej časti )</t>
  </si>
  <si>
    <t xml:space="preserve">Adresa sídla organizácie </t>
  </si>
  <si>
    <t>nasledujúceho roka</t>
  </si>
  <si>
    <t>džezu
a blues</t>
  </si>
  <si>
    <t>Kontrolný súčet (r. 1 až 15)</t>
  </si>
  <si>
    <r>
      <t>IČO</t>
    </r>
    <r>
      <rPr>
        <sz val="10"/>
        <rFont val="Arial"/>
        <family val="0"/>
      </rPr>
      <t xml:space="preserve"> – vypĺňa sa identifikačné číslo organizácie. Ak má organizácia IČO šesťmiestne, doplnia sa na prvých dvoch </t>
    </r>
  </si>
  <si>
    <r>
      <t>S</t>
    </r>
    <r>
      <rPr>
        <sz val="10"/>
        <rFont val="Arial"/>
        <family val="0"/>
      </rPr>
      <t xml:space="preserve"> - vyplní sa súhlas (1) alebo nesúhlas (0) organizácie so zverejnením dôverných údajov.</t>
    </r>
  </si>
  <si>
    <r>
      <t xml:space="preserve">Odoslané (dátum):
</t>
    </r>
    <r>
      <rPr>
        <sz val="9"/>
        <rFont val="Arial"/>
        <family val="2"/>
      </rPr>
      <t>E-mailom:</t>
    </r>
  </si>
  <si>
    <t>poštou:</t>
  </si>
  <si>
    <t xml:space="preserve"> do  1. marca</t>
  </si>
  <si>
    <t>Pečiatka a podpis štatutára:</t>
  </si>
  <si>
    <t>z toho</t>
  </si>
  <si>
    <t>príspevky spolu</t>
  </si>
  <si>
    <t>zo štátneho rozpočtu</t>
  </si>
  <si>
    <t>z rozpočtu samosprávneho kraja</t>
  </si>
  <si>
    <t>z rozpočtu obce</t>
  </si>
  <si>
    <t>tržby spolu</t>
  </si>
  <si>
    <t>zo vstupného</t>
  </si>
  <si>
    <t>z prenájmu sál</t>
  </si>
  <si>
    <t>iné tržby z usporadúvania podujatí</t>
  </si>
  <si>
    <t>náklady na prenájom priestorov a služby</t>
  </si>
  <si>
    <t>propagácia</t>
  </si>
  <si>
    <t>autorské honoráre</t>
  </si>
  <si>
    <t>FINANCOVANIE PODUJATÍ</t>
  </si>
  <si>
    <t xml:space="preserve">O VEREJNÝCH PODUJATIACH V OBLASTI </t>
  </si>
  <si>
    <t xml:space="preserve">Periodické a neperiodické podujatia spolu </t>
  </si>
  <si>
    <t>SK NACE</t>
  </si>
  <si>
    <t xml:space="preserve">Ochrana dôverných údajov je zaručená zákonom č. 540/2001 Z.z.     o štátnej štatistike v znení neskorších predpisov </t>
  </si>
  <si>
    <r>
      <t xml:space="preserve">Kód Štatistickej klasifikácie ekonomických činností 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– vypĺňa sa podľa prevažujúcej činnosti danej organizácie</t>
    </r>
  </si>
  <si>
    <r>
      <t>(</t>
    </r>
    <r>
      <rPr>
        <b/>
        <sz val="10"/>
        <rFont val="Arial"/>
        <family val="2"/>
      </rPr>
      <t>vypĺňajte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zľava</t>
    </r>
    <r>
      <rPr>
        <sz val="10"/>
        <rFont val="Arial"/>
        <family val="2"/>
      </rPr>
      <t>);</t>
    </r>
    <r>
      <rPr>
        <b/>
        <sz val="10"/>
        <rFont val="Arial"/>
        <family val="2"/>
      </rPr>
      <t>SK NACE</t>
    </r>
    <r>
      <rPr>
        <sz val="10"/>
        <rFont val="Arial"/>
        <family val="2"/>
      </rPr>
      <t xml:space="preserve"> je vystavený 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2"/>
      </rPr>
      <t xml:space="preserve"> pod odkazom </t>
    </r>
    <r>
      <rPr>
        <b/>
        <i/>
        <sz val="10"/>
        <rFont val="Arial"/>
        <family val="2"/>
      </rPr>
      <t>Štatistika kultúry.</t>
    </r>
  </si>
  <si>
    <r>
      <t xml:space="preserve">na adrese </t>
    </r>
    <r>
      <rPr>
        <b/>
        <sz val="10"/>
        <rFont val="Arial"/>
        <family val="2"/>
      </rPr>
      <t>www.culture.gov.sk</t>
    </r>
    <r>
      <rPr>
        <sz val="10"/>
        <rFont val="Arial"/>
        <family val="0"/>
      </rPr>
      <t xml:space="preserve"> pod odkazom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Štatistika kultúry</t>
    </r>
    <r>
      <rPr>
        <b/>
        <sz val="10"/>
        <rFont val="Arial"/>
        <family val="2"/>
      </rPr>
      <t>.</t>
    </r>
  </si>
  <si>
    <t xml:space="preserve">SK NACE (vypísať názov prevažujúcej činnosti  organizácie)  </t>
  </si>
  <si>
    <t>Ministerstvo kultúry Slovenskej republiky vykonáva ročné štatistické zisťovanie za účelom získania informácií o činnosti organizátorov verejných podujatí v oblasti profesionálnej hudobnej kultúry v Slovenskej republike. Toto zisťovanie je súčasťou Programu štátnych štatistických zisťovaní schváleného na roky 2009 - 2011. V záujme zabezpečenia objektívnych výsledkov zisťovania Vás žiadame o úplné a pravdivé vyplnenie štatistického formulára podľa metodických vysvetliviek a o jeho doručenie v stanovenom termíne organizácii uvedenej na tomto formulári. Spravodajská povinnosť vyplniť štatistický formulár Vám vyplýva z § 18 zákona č. 540/2001 Z. z. o štátnej štatistike v znení neskorších predpisov. Ak Vaša organizácia v sledovanom období nevykonávala žiadnu činnosť alebo nevykonávala činnosť, ktorá je predmetom tohto štatistického zisťovania, predložte nevyplnený výkaz s písomným uvedením dôvodu. Uvedené dôverné údaje sú chránené, nezverejňujú sa a slúžia výlučne pre potreby Ministerstva kultúry Slovenskej republiky. Ďakujeme Vám za ich včasné poskytnutie a tešíme sa na ďalšiu spoluprácu.</t>
  </si>
  <si>
    <t>Koncerty / vystúpenia spolu</t>
  </si>
  <si>
    <t xml:space="preserve">Spolu
</t>
  </si>
  <si>
    <t>koncerty pre deti a mládež</t>
  </si>
  <si>
    <r>
      <t>granty a príspevky od iných subjektov</t>
    </r>
    <r>
      <rPr>
        <vertAlign val="superscript"/>
        <sz val="10"/>
        <rFont val="Arial"/>
        <family val="2"/>
      </rPr>
      <t>1</t>
    </r>
  </si>
  <si>
    <r>
      <t>režijné náklady</t>
    </r>
    <r>
      <rPr>
        <vertAlign val="superscript"/>
        <sz val="10"/>
        <rFont val="Arial"/>
        <family val="2"/>
      </rPr>
      <t>2</t>
    </r>
  </si>
  <si>
    <r>
      <t xml:space="preserve">1 </t>
    </r>
    <r>
      <rPr>
        <sz val="10"/>
        <rFont val="Arial"/>
        <family val="2"/>
      </rPr>
      <t>Uvádzajú sa aj 2% z daní</t>
    </r>
  </si>
  <si>
    <r>
      <t>2</t>
    </r>
    <r>
      <rPr>
        <sz val="10"/>
        <rFont val="Arial"/>
        <family val="2"/>
      </rPr>
      <t xml:space="preserve"> Podrobnejšie rozveďte v komentári k výkazu. </t>
    </r>
  </si>
  <si>
    <t>Výnosy (príjmy) spolu (v EUR)</t>
  </si>
  <si>
    <t>Náklady (výdavky) spolu (v EUR)</t>
  </si>
  <si>
    <t>periodické</t>
  </si>
  <si>
    <t>neperiodické</t>
  </si>
  <si>
    <t>Kontrolný súčet (r. 1 až 9)</t>
  </si>
  <si>
    <t>5. 
MODUL</t>
  </si>
  <si>
    <t>Odhadnite čas, ktorý ste potrebovali na vyplnenie tohto štatistického formulára z podkladov štatistickej evidencie.</t>
  </si>
  <si>
    <t>hodiny</t>
  </si>
  <si>
    <t>minúty</t>
  </si>
  <si>
    <t>č. Vk 381/2011 zo 4. 11. 2010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</si>
</sst>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5" applyNumberFormat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justify"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 wrapText="1"/>
      <protection hidden="1"/>
    </xf>
    <xf numFmtId="0" fontId="2" fillId="0" borderId="0" xfId="0" applyFont="1" applyFill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justify" vertical="top"/>
      <protection hidden="1"/>
    </xf>
    <xf numFmtId="0" fontId="0" fillId="0" borderId="0" xfId="0" applyFont="1" applyFill="1" applyAlignment="1" applyProtection="1">
      <alignment vertical="top"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0" borderId="10" xfId="0" applyFont="1" applyFill="1" applyBorder="1" applyAlignment="1" applyProtection="1">
      <alignment horizontal="center" vertical="top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/>
      <protection hidden="1"/>
    </xf>
    <xf numFmtId="49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 vertical="top" wrapText="1"/>
      <protection hidden="1"/>
    </xf>
    <xf numFmtId="0" fontId="0" fillId="0" borderId="16" xfId="0" applyFill="1" applyBorder="1" applyAlignment="1" applyProtection="1">
      <alignment vertical="top"/>
      <protection hidden="1"/>
    </xf>
    <xf numFmtId="0" fontId="0" fillId="0" borderId="17" xfId="0" applyFill="1" applyBorder="1" applyAlignment="1" applyProtection="1">
      <alignment/>
      <protection hidden="1"/>
    </xf>
    <xf numFmtId="0" fontId="6" fillId="0" borderId="17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/>
      <protection hidden="1"/>
    </xf>
    <xf numFmtId="0" fontId="1" fillId="32" borderId="0" xfId="0" applyFont="1" applyFill="1" applyAlignment="1" applyProtection="1">
      <alignment vertical="top"/>
      <protection hidden="1"/>
    </xf>
    <xf numFmtId="0" fontId="0" fillId="32" borderId="0" xfId="0" applyFill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0" fillId="33" borderId="13" xfId="0" applyFill="1" applyBorder="1" applyAlignment="1" applyProtection="1">
      <alignment horizontal="center"/>
      <protection hidden="1"/>
    </xf>
    <xf numFmtId="3" fontId="0" fillId="34" borderId="18" xfId="0" applyNumberFormat="1" applyFill="1" applyBorder="1" applyAlignment="1" applyProtection="1">
      <alignment horizontal="center" vertical="top"/>
      <protection hidden="1"/>
    </xf>
    <xf numFmtId="3" fontId="0" fillId="34" borderId="19" xfId="0" applyNumberForma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3" fontId="0" fillId="34" borderId="20" xfId="0" applyNumberFormat="1" applyFill="1" applyBorder="1" applyAlignment="1" applyProtection="1">
      <alignment horizontal="center" vertical="top"/>
      <protection hidden="1"/>
    </xf>
    <xf numFmtId="3" fontId="0" fillId="34" borderId="21" xfId="0" applyNumberFormat="1" applyFill="1" applyBorder="1" applyAlignment="1" applyProtection="1">
      <alignment horizontal="center" vertical="top"/>
      <protection hidden="1"/>
    </xf>
    <xf numFmtId="3" fontId="1" fillId="4" borderId="22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3" fontId="0" fillId="34" borderId="23" xfId="0" applyNumberForma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5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10" fillId="0" borderId="0" xfId="0" applyFont="1" applyAlignment="1" applyProtection="1">
      <alignment/>
      <protection hidden="1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hidden="1"/>
    </xf>
    <xf numFmtId="3" fontId="0" fillId="0" borderId="10" xfId="0" applyNumberFormat="1" applyBorder="1" applyAlignment="1" applyProtection="1">
      <alignment horizontal="center" vertical="top"/>
      <protection locked="0"/>
    </xf>
    <xf numFmtId="3" fontId="0" fillId="0" borderId="2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3" fontId="0" fillId="0" borderId="28" xfId="0" applyNumberFormat="1" applyBorder="1" applyAlignment="1" applyProtection="1">
      <alignment horizontal="center" vertical="top"/>
      <protection locked="0"/>
    </xf>
    <xf numFmtId="3" fontId="0" fillId="0" borderId="29" xfId="0" applyNumberFormat="1" applyBorder="1" applyAlignment="1" applyProtection="1">
      <alignment horizontal="center" vertical="top"/>
      <protection locked="0"/>
    </xf>
    <xf numFmtId="3" fontId="0" fillId="0" borderId="30" xfId="0" applyNumberFormat="1" applyBorder="1" applyAlignment="1" applyProtection="1">
      <alignment horizontal="center" vertical="top"/>
      <protection locked="0"/>
    </xf>
    <xf numFmtId="0" fontId="11" fillId="0" borderId="0" xfId="0" applyFont="1" applyAlignment="1">
      <alignment/>
    </xf>
    <xf numFmtId="3" fontId="0" fillId="34" borderId="31" xfId="0" applyNumberFormat="1" applyFill="1" applyBorder="1" applyAlignment="1" applyProtection="1">
      <alignment horizontal="center" vertical="top"/>
      <protection hidden="1"/>
    </xf>
    <xf numFmtId="0" fontId="11" fillId="0" borderId="0" xfId="0" applyFont="1" applyAlignment="1">
      <alignment/>
    </xf>
    <xf numFmtId="0" fontId="11" fillId="0" borderId="0" xfId="0" applyFont="1" applyAlignment="1" applyProtection="1">
      <alignment/>
      <protection hidden="1"/>
    </xf>
    <xf numFmtId="3" fontId="0" fillId="0" borderId="22" xfId="0" applyNumberFormat="1" applyBorder="1" applyAlignment="1" applyProtection="1">
      <alignment horizontal="center" vertical="top"/>
      <protection locked="0"/>
    </xf>
    <xf numFmtId="3" fontId="0" fillId="0" borderId="32" xfId="0" applyNumberFormat="1" applyBorder="1" applyAlignment="1" applyProtection="1">
      <alignment horizontal="center" vertical="top"/>
      <protection locked="0"/>
    </xf>
    <xf numFmtId="3" fontId="0" fillId="34" borderId="33" xfId="0" applyNumberFormat="1" applyFill="1" applyBorder="1" applyAlignment="1" applyProtection="1">
      <alignment horizontal="center" vertical="top"/>
      <protection hidden="1"/>
    </xf>
    <xf numFmtId="3" fontId="0" fillId="34" borderId="34" xfId="0" applyNumberFormat="1" applyFill="1" applyBorder="1" applyAlignment="1" applyProtection="1">
      <alignment horizontal="center" vertical="top"/>
      <protection hidden="1"/>
    </xf>
    <xf numFmtId="3" fontId="0" fillId="0" borderId="35" xfId="0" applyNumberFormat="1" applyBorder="1" applyAlignment="1" applyProtection="1">
      <alignment horizontal="center" vertical="top"/>
      <protection locked="0"/>
    </xf>
    <xf numFmtId="3" fontId="0" fillId="0" borderId="36" xfId="0" applyNumberFormat="1" applyBorder="1" applyAlignment="1" applyProtection="1">
      <alignment horizontal="center" vertical="top"/>
      <protection locked="0"/>
    </xf>
    <xf numFmtId="4" fontId="1" fillId="4" borderId="22" xfId="0" applyNumberFormat="1" applyFont="1" applyFill="1" applyBorder="1" applyAlignment="1" applyProtection="1">
      <alignment horizontal="center" vertical="top"/>
      <protection hidden="1"/>
    </xf>
    <xf numFmtId="4" fontId="0" fillId="0" borderId="37" xfId="0" applyNumberFormat="1" applyFont="1" applyBorder="1" applyAlignment="1" applyProtection="1">
      <alignment horizontal="center" vertical="top"/>
      <protection locked="0"/>
    </xf>
    <xf numFmtId="4" fontId="0" fillId="34" borderId="38" xfId="0" applyNumberFormat="1" applyFont="1" applyFill="1" applyBorder="1" applyAlignment="1" applyProtection="1">
      <alignment horizontal="center" vertical="top"/>
      <protection hidden="1"/>
    </xf>
    <xf numFmtId="4" fontId="0" fillId="0" borderId="38" xfId="0" applyNumberFormat="1" applyFont="1" applyBorder="1" applyAlignment="1" applyProtection="1">
      <alignment horizontal="center" vertical="top"/>
      <protection locked="0"/>
    </xf>
    <xf numFmtId="4" fontId="0" fillId="35" borderId="38" xfId="0" applyNumberFormat="1" applyFont="1" applyFill="1" applyBorder="1" applyAlignment="1" applyProtection="1">
      <alignment horizontal="center" vertical="top"/>
      <protection hidden="1"/>
    </xf>
    <xf numFmtId="4" fontId="0" fillId="0" borderId="39" xfId="0" applyNumberFormat="1" applyFont="1" applyBorder="1" applyAlignment="1" applyProtection="1">
      <alignment horizontal="center" vertical="top"/>
      <protection locked="0"/>
    </xf>
    <xf numFmtId="4" fontId="0" fillId="0" borderId="0" xfId="0" applyNumberFormat="1" applyFont="1" applyAlignment="1" applyProtection="1">
      <alignment/>
      <protection hidden="1"/>
    </xf>
    <xf numFmtId="3" fontId="0" fillId="33" borderId="40" xfId="0" applyNumberFormat="1" applyFont="1" applyFill="1" applyBorder="1" applyAlignment="1" applyProtection="1">
      <alignment horizontal="center"/>
      <protection hidden="1"/>
    </xf>
    <xf numFmtId="0" fontId="1" fillId="0" borderId="0" xfId="55" applyFont="1" applyFill="1" applyBorder="1" applyAlignment="1" applyProtection="1">
      <alignment vertical="center" wrapText="1"/>
      <protection hidden="1"/>
    </xf>
    <xf numFmtId="0" fontId="1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Protection="1">
      <alignment/>
      <protection hidden="1"/>
    </xf>
    <xf numFmtId="0" fontId="0" fillId="0" borderId="0" xfId="55" applyFont="1" applyFill="1" applyBorder="1" applyAlignment="1" applyProtection="1">
      <alignment vertical="center" wrapText="1"/>
      <protection hidden="1"/>
    </xf>
    <xf numFmtId="0" fontId="0" fillId="0" borderId="0" xfId="55" applyFont="1" applyFill="1" applyAlignment="1" applyProtection="1">
      <alignment horizontal="center" vertical="center"/>
      <protection hidden="1"/>
    </xf>
    <xf numFmtId="0" fontId="0" fillId="33" borderId="11" xfId="55" applyFont="1" applyFill="1" applyBorder="1" applyAlignment="1" applyProtection="1">
      <alignment horizontal="center" vertical="center"/>
      <protection hidden="1"/>
    </xf>
    <xf numFmtId="3" fontId="0" fillId="0" borderId="37" xfId="55" applyNumberFormat="1" applyFont="1" applyFill="1" applyBorder="1" applyAlignment="1" applyProtection="1">
      <alignment horizontal="center" vertical="center"/>
      <protection locked="0"/>
    </xf>
    <xf numFmtId="3" fontId="0" fillId="0" borderId="39" xfId="55" applyNumberFormat="1" applyFont="1" applyFill="1" applyBorder="1" applyAlignment="1" applyProtection="1">
      <alignment horizontal="center" vertical="center"/>
      <protection locked="0"/>
    </xf>
    <xf numFmtId="0" fontId="0" fillId="32" borderId="0" xfId="55" applyFont="1" applyFill="1" applyAlignment="1" applyProtection="1">
      <alignment vertical="center"/>
      <protection hidden="1"/>
    </xf>
    <xf numFmtId="0" fontId="0" fillId="32" borderId="0" xfId="55" applyFont="1" applyFill="1" applyAlignment="1" applyProtection="1">
      <alignment horizontal="center" vertical="center"/>
      <protection hidden="1"/>
    </xf>
    <xf numFmtId="0" fontId="11" fillId="0" borderId="0" xfId="55" applyFont="1" applyProtection="1">
      <alignment/>
      <protection hidden="1"/>
    </xf>
    <xf numFmtId="0" fontId="0" fillId="0" borderId="0" xfId="55" applyFont="1" applyAlignment="1" applyProtection="1">
      <alignment vertical="top"/>
      <protection hidden="1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horizontal="center" vertical="top"/>
      <protection locked="0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41" xfId="0" applyFont="1" applyFill="1" applyBorder="1" applyAlignment="1" applyProtection="1">
      <alignment horizontal="center" vertical="top" wrapText="1"/>
      <protection hidden="1"/>
    </xf>
    <xf numFmtId="49" fontId="0" fillId="0" borderId="24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0" fillId="0" borderId="42" xfId="0" applyFont="1" applyFill="1" applyBorder="1" applyAlignment="1" applyProtection="1">
      <alignment horizontal="justify" vertical="top"/>
      <protection hidden="1"/>
    </xf>
    <xf numFmtId="0" fontId="0" fillId="0" borderId="43" xfId="0" applyBorder="1" applyAlignment="1" applyProtection="1">
      <alignment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Fill="1" applyBorder="1" applyAlignment="1" applyProtection="1">
      <alignment horizontal="center" vertical="top" wrapText="1"/>
      <protection hidden="1"/>
    </xf>
    <xf numFmtId="0" fontId="0" fillId="0" borderId="12" xfId="0" applyFill="1" applyBorder="1" applyAlignment="1" applyProtection="1">
      <alignment horizontal="center" vertical="top" wrapText="1"/>
      <protection hidden="1"/>
    </xf>
    <xf numFmtId="0" fontId="0" fillId="0" borderId="13" xfId="0" applyFill="1" applyBorder="1" applyAlignment="1" applyProtection="1">
      <alignment horizontal="center" vertical="top" wrapText="1"/>
      <protection hidden="1"/>
    </xf>
    <xf numFmtId="49" fontId="0" fillId="0" borderId="24" xfId="0" applyNumberFormat="1" applyFill="1" applyBorder="1" applyAlignment="1" applyProtection="1">
      <alignment vertical="center"/>
      <protection locked="0"/>
    </xf>
    <xf numFmtId="49" fontId="0" fillId="0" borderId="24" xfId="0" applyNumberFormat="1" applyFill="1" applyBorder="1" applyAlignment="1" applyProtection="1">
      <alignment vertical="top"/>
      <protection locked="0"/>
    </xf>
    <xf numFmtId="0" fontId="0" fillId="0" borderId="14" xfId="0" applyFill="1" applyBorder="1" applyAlignment="1" applyProtection="1">
      <alignment vertical="top" wrapText="1"/>
      <protection hidden="1"/>
    </xf>
    <xf numFmtId="0" fontId="0" fillId="0" borderId="12" xfId="0" applyFill="1" applyBorder="1" applyAlignment="1" applyProtection="1">
      <alignment vertical="top"/>
      <protection hidden="1"/>
    </xf>
    <xf numFmtId="0" fontId="0" fillId="0" borderId="13" xfId="0" applyFill="1" applyBorder="1" applyAlignment="1" applyProtection="1">
      <alignment vertical="top"/>
      <protection hidden="1"/>
    </xf>
    <xf numFmtId="49" fontId="0" fillId="0" borderId="24" xfId="0" applyNumberFormat="1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alignment horizontal="justify" vertical="top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top"/>
      <protection hidden="1"/>
    </xf>
    <xf numFmtId="0" fontId="0" fillId="0" borderId="47" xfId="0" applyFill="1" applyBorder="1" applyAlignment="1" applyProtection="1">
      <alignment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 horizontal="center" vertical="top"/>
      <protection hidden="1"/>
    </xf>
    <xf numFmtId="0" fontId="1" fillId="0" borderId="0" xfId="0" applyFont="1" applyFill="1" applyAlignment="1" applyProtection="1">
      <alignment/>
      <protection hidden="1"/>
    </xf>
    <xf numFmtId="49" fontId="0" fillId="0" borderId="49" xfId="0" applyNumberFormat="1" applyFont="1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41" xfId="0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right" vertical="top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12" xfId="0" applyFont="1" applyFill="1" applyBorder="1" applyAlignment="1" applyProtection="1">
      <alignment horizontal="center" vertical="top" wrapText="1"/>
      <protection hidden="1"/>
    </xf>
    <xf numFmtId="0" fontId="1" fillId="0" borderId="13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 horizontal="left" vertical="top"/>
      <protection hidden="1"/>
    </xf>
    <xf numFmtId="0" fontId="1" fillId="0" borderId="53" xfId="0" applyFont="1" applyFill="1" applyBorder="1" applyAlignment="1" applyProtection="1">
      <alignment horizontal="center" vertical="top"/>
      <protection hidden="1"/>
    </xf>
    <xf numFmtId="0" fontId="0" fillId="0" borderId="54" xfId="0" applyFill="1" applyBorder="1" applyAlignment="1" applyProtection="1">
      <alignment horizontal="center" vertical="top"/>
      <protection hidden="1"/>
    </xf>
    <xf numFmtId="0" fontId="0" fillId="0" borderId="55" xfId="0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ill="1" applyAlignment="1" applyProtection="1">
      <alignment horizontal="left" vertical="top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14" xfId="0" applyFont="1" applyFill="1" applyBorder="1" applyAlignment="1" applyProtection="1">
      <alignment horizontal="justify" vertical="top" wrapText="1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49" fontId="5" fillId="0" borderId="24" xfId="0" applyNumberFormat="1" applyFont="1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0" fillId="0" borderId="49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top"/>
      <protection hidden="1"/>
    </xf>
    <xf numFmtId="0" fontId="0" fillId="33" borderId="11" xfId="0" applyFill="1" applyBorder="1" applyAlignment="1" applyProtection="1">
      <alignment horizontal="center" vertical="top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45" xfId="0" applyFont="1" applyBorder="1" applyAlignment="1" applyProtection="1">
      <alignment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41" xfId="0" applyFont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horizontal="center" vertical="top"/>
      <protection hidden="1"/>
    </xf>
    <xf numFmtId="0" fontId="1" fillId="33" borderId="45" xfId="0" applyFont="1" applyFill="1" applyBorder="1" applyAlignment="1" applyProtection="1">
      <alignment horizontal="center" vertical="top"/>
      <protection hidden="1"/>
    </xf>
    <xf numFmtId="0" fontId="7" fillId="0" borderId="11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 vertical="top" wrapText="1"/>
      <protection hidden="1"/>
    </xf>
    <xf numFmtId="0" fontId="0" fillId="0" borderId="56" xfId="0" applyBorder="1" applyAlignment="1" applyProtection="1">
      <alignment horizontal="center" vertical="top" wrapText="1"/>
      <protection hidden="1"/>
    </xf>
    <xf numFmtId="0" fontId="0" fillId="0" borderId="57" xfId="0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58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45" xfId="0" applyFont="1" applyBorder="1" applyAlignment="1" applyProtection="1">
      <alignment horizontal="left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0" fillId="0" borderId="41" xfId="0" applyBorder="1" applyAlignment="1" applyProtection="1">
      <alignment vertical="center"/>
      <protection hidden="1"/>
    </xf>
    <xf numFmtId="0" fontId="0" fillId="33" borderId="10" xfId="0" applyFont="1" applyFill="1" applyBorder="1" applyAlignment="1" applyProtection="1">
      <alignment horizontal="center" vertical="top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0" borderId="45" xfId="0" applyBorder="1" applyAlignment="1">
      <alignment vertical="center"/>
    </xf>
    <xf numFmtId="0" fontId="0" fillId="0" borderId="41" xfId="0" applyBorder="1" applyAlignment="1">
      <alignment vertical="center"/>
    </xf>
    <xf numFmtId="0" fontId="1" fillId="0" borderId="56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0" fontId="1" fillId="0" borderId="41" xfId="0" applyFont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7" fillId="0" borderId="58" xfId="0" applyFont="1" applyBorder="1" applyAlignment="1" applyProtection="1">
      <alignment horizontal="center" vertical="center" wrapText="1"/>
      <protection hidden="1"/>
    </xf>
    <xf numFmtId="0" fontId="7" fillId="0" borderId="4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horizontal="center" vertical="top"/>
      <protection hidden="1"/>
    </xf>
    <xf numFmtId="0" fontId="0" fillId="33" borderId="45" xfId="0" applyFont="1" applyFill="1" applyBorder="1" applyAlignment="1" applyProtection="1">
      <alignment horizontal="center" vertical="top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45" xfId="0" applyFont="1" applyBorder="1" applyAlignment="1" applyProtection="1">
      <alignment vertical="center"/>
      <protection hidden="1"/>
    </xf>
    <xf numFmtId="0" fontId="0" fillId="0" borderId="41" xfId="0" applyFont="1" applyBorder="1" applyAlignment="1" applyProtection="1">
      <alignment vertical="center"/>
      <protection hidden="1"/>
    </xf>
    <xf numFmtId="0" fontId="0" fillId="0" borderId="56" xfId="0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4" fontId="0" fillId="0" borderId="58" xfId="0" applyNumberFormat="1" applyFont="1" applyBorder="1" applyAlignment="1" applyProtection="1">
      <alignment horizontal="center" vertical="center" wrapText="1"/>
      <protection hidden="1"/>
    </xf>
    <xf numFmtId="4" fontId="0" fillId="0" borderId="40" xfId="0" applyNumberFormat="1" applyFont="1" applyBorder="1" applyAlignment="1" applyProtection="1">
      <alignment horizontal="center" vertical="center" wrapText="1"/>
      <protection hidden="1"/>
    </xf>
    <xf numFmtId="4" fontId="0" fillId="0" borderId="22" xfId="0" applyNumberFormat="1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 vertical="top" wrapText="1"/>
      <protection hidden="1"/>
    </xf>
    <xf numFmtId="0" fontId="0" fillId="0" borderId="56" xfId="0" applyFont="1" applyBorder="1" applyAlignment="1" applyProtection="1">
      <alignment horizontal="center" vertical="top" wrapText="1"/>
      <protection hidden="1"/>
    </xf>
    <xf numFmtId="0" fontId="0" fillId="0" borderId="57" xfId="0" applyFont="1" applyBorder="1" applyAlignment="1" applyProtection="1">
      <alignment horizontal="center" vertical="top" wrapText="1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left" vertical="center"/>
      <protection hidden="1"/>
    </xf>
    <xf numFmtId="0" fontId="0" fillId="0" borderId="41" xfId="0" applyFont="1" applyBorder="1" applyAlignment="1" applyProtection="1">
      <alignment horizontal="left" vertical="center"/>
      <protection hidden="1"/>
    </xf>
    <xf numFmtId="0" fontId="0" fillId="0" borderId="45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0" fillId="0" borderId="0" xfId="55" applyFont="1" applyFill="1" applyBorder="1" applyAlignment="1" applyProtection="1">
      <alignment horizontal="center" vertical="center" wrapText="1"/>
      <protection hidden="1"/>
    </xf>
    <xf numFmtId="0" fontId="0" fillId="0" borderId="10" xfId="55" applyFont="1" applyFill="1" applyBorder="1" applyAlignment="1" applyProtection="1">
      <alignment vertical="center" wrapText="1"/>
      <protection hidden="1"/>
    </xf>
    <xf numFmtId="0" fontId="0" fillId="0" borderId="10" xfId="55" applyBorder="1" applyAlignment="1">
      <alignment vertical="center" wrapText="1"/>
      <protection/>
    </xf>
    <xf numFmtId="0" fontId="0" fillId="0" borderId="10" xfId="55" applyFont="1" applyBorder="1" applyAlignment="1">
      <alignment vertical="center" wrapText="1"/>
      <protection/>
    </xf>
    <xf numFmtId="0" fontId="1" fillId="0" borderId="14" xfId="55" applyFont="1" applyFill="1" applyBorder="1" applyAlignment="1" applyProtection="1">
      <alignment horizontal="center" vertical="center" wrapText="1"/>
      <protection hidden="1"/>
    </xf>
    <xf numFmtId="0" fontId="0" fillId="0" borderId="13" xfId="55" applyFont="1" applyFill="1" applyBorder="1" applyAlignment="1" applyProtection="1">
      <alignment horizontal="center" vertical="center" wrapText="1"/>
      <protection hidden="1"/>
    </xf>
    <xf numFmtId="0" fontId="0" fillId="0" borderId="16" xfId="55" applyFont="1" applyFill="1" applyBorder="1" applyAlignment="1" applyProtection="1">
      <alignment horizontal="center" vertical="center" wrapText="1"/>
      <protection hidden="1"/>
    </xf>
    <xf numFmtId="0" fontId="0" fillId="0" borderId="15" xfId="55" applyFont="1" applyFill="1" applyBorder="1" applyAlignment="1" applyProtection="1">
      <alignment horizontal="center" vertical="center" wrapText="1"/>
      <protection hidden="1"/>
    </xf>
    <xf numFmtId="0" fontId="0" fillId="0" borderId="56" xfId="55" applyFont="1" applyFill="1" applyBorder="1" applyAlignment="1" applyProtection="1">
      <alignment horizontal="center" vertical="center" wrapText="1"/>
      <protection hidden="1"/>
    </xf>
    <xf numFmtId="0" fontId="0" fillId="0" borderId="57" xfId="55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showGridLines="0" tabSelected="1" zoomScalePageLayoutView="0" workbookViewId="0" topLeftCell="A1">
      <selection activeCell="P15" sqref="P15"/>
    </sheetView>
  </sheetViews>
  <sheetFormatPr defaultColWidth="9.140625" defaultRowHeight="12.75"/>
  <cols>
    <col min="1" max="22" width="4.28125" style="2" customWidth="1"/>
    <col min="23" max="23" width="3.7109375" style="2" customWidth="1"/>
    <col min="24" max="16384" width="9.140625" style="2" customWidth="1"/>
  </cols>
  <sheetData>
    <row r="1" spans="1:23" ht="12.75" customHeight="1" thickBo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"/>
      <c r="K1" s="1"/>
      <c r="P1" s="3"/>
      <c r="R1" s="123" t="s">
        <v>35</v>
      </c>
      <c r="S1" s="124"/>
      <c r="T1" s="124"/>
      <c r="U1" s="124"/>
      <c r="V1" s="124"/>
      <c r="W1" s="125"/>
    </row>
    <row r="2" spans="1:23" ht="13.5" customHeight="1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6"/>
      <c r="B3" s="7"/>
      <c r="C3" s="7"/>
      <c r="D3" s="7"/>
      <c r="E3" s="7"/>
      <c r="F3" s="7"/>
      <c r="G3" s="7"/>
      <c r="H3" s="126" t="s">
        <v>3</v>
      </c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7"/>
      <c r="U3" s="7"/>
      <c r="V3" s="6"/>
      <c r="W3" s="6"/>
    </row>
    <row r="4" spans="1:23" ht="15.75" customHeight="1">
      <c r="A4" s="9" t="s">
        <v>2</v>
      </c>
      <c r="B4" s="4"/>
      <c r="C4" s="4"/>
      <c r="D4" s="4"/>
      <c r="E4" s="4"/>
      <c r="F4" s="4"/>
      <c r="G4" s="4"/>
      <c r="H4" s="121" t="s">
        <v>109</v>
      </c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8"/>
      <c r="U4" s="8"/>
      <c r="V4" s="10"/>
      <c r="W4" s="10"/>
    </row>
    <row r="5" spans="1:23" ht="16.5" customHeight="1">
      <c r="A5" s="11" t="s">
        <v>134</v>
      </c>
      <c r="B5" s="4"/>
      <c r="C5" s="4"/>
      <c r="D5" s="4"/>
      <c r="E5" s="4"/>
      <c r="F5" s="4"/>
      <c r="G5" s="4"/>
      <c r="H5" s="121" t="s">
        <v>36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8"/>
      <c r="U5" s="8"/>
      <c r="V5" s="10"/>
      <c r="W5" s="10"/>
    </row>
    <row r="6" spans="1:23" ht="16.5" customHeight="1">
      <c r="A6" s="11"/>
      <c r="B6" s="4"/>
      <c r="C6" s="4"/>
      <c r="D6" s="4"/>
      <c r="E6" s="4"/>
      <c r="F6" s="4"/>
      <c r="G6" s="4"/>
      <c r="H6" s="121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8"/>
      <c r="U6" s="8"/>
      <c r="V6" s="10"/>
      <c r="W6" s="10"/>
    </row>
    <row r="7" spans="1:23" ht="15.75" customHeight="1">
      <c r="A7" s="12"/>
      <c r="I7" s="8"/>
      <c r="J7" s="8"/>
      <c r="L7" s="134" t="s">
        <v>23</v>
      </c>
      <c r="M7" s="135"/>
      <c r="N7" s="139" t="str">
        <f>CONCATENATE("20",L15,M15)</f>
        <v>2011</v>
      </c>
      <c r="O7" s="139"/>
      <c r="P7" s="8"/>
      <c r="Q7" s="8"/>
      <c r="R7" s="8"/>
      <c r="S7" s="8"/>
      <c r="T7" s="8"/>
      <c r="U7" s="8"/>
      <c r="V7" s="10"/>
      <c r="W7" s="10"/>
    </row>
    <row r="8" spans="1:23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ht="12" customHeight="1">
      <c r="A9" s="14"/>
      <c r="B9" s="14"/>
      <c r="C9" s="14"/>
      <c r="D9" s="14"/>
      <c r="E9" s="14"/>
      <c r="F9" s="14"/>
      <c r="G9" s="14"/>
      <c r="H9" s="14"/>
      <c r="J9" s="146" t="s">
        <v>112</v>
      </c>
      <c r="K9" s="146"/>
      <c r="L9" s="146"/>
      <c r="M9" s="146"/>
      <c r="N9" s="146"/>
      <c r="O9" s="147"/>
      <c r="P9" s="147"/>
      <c r="Q9" s="147"/>
      <c r="R9" s="147"/>
      <c r="S9" s="147"/>
      <c r="T9" s="147"/>
      <c r="U9" s="147"/>
      <c r="V9" s="147"/>
      <c r="W9" s="13"/>
    </row>
    <row r="10" spans="1:23" ht="12" customHeight="1">
      <c r="A10" s="14"/>
      <c r="B10" s="14"/>
      <c r="C10" s="14"/>
      <c r="D10" s="14"/>
      <c r="E10" s="14"/>
      <c r="F10" s="14"/>
      <c r="G10" s="14"/>
      <c r="H10" s="14"/>
      <c r="J10" s="146"/>
      <c r="K10" s="146"/>
      <c r="L10" s="146"/>
      <c r="M10" s="146"/>
      <c r="N10" s="146"/>
      <c r="O10" s="147"/>
      <c r="P10" s="147"/>
      <c r="Q10" s="147"/>
      <c r="R10" s="147"/>
      <c r="S10" s="147"/>
      <c r="T10" s="147"/>
      <c r="U10" s="147"/>
      <c r="V10" s="147"/>
      <c r="W10" s="13"/>
    </row>
    <row r="11" spans="1:23" ht="12" customHeight="1">
      <c r="A11" s="14"/>
      <c r="B11" s="14"/>
      <c r="C11" s="14"/>
      <c r="D11" s="14"/>
      <c r="E11" s="14"/>
      <c r="F11" s="14"/>
      <c r="G11" s="14"/>
      <c r="H11" s="14"/>
      <c r="J11" s="143" t="s">
        <v>31</v>
      </c>
      <c r="K11" s="144"/>
      <c r="L11" s="144"/>
      <c r="M11" s="144"/>
      <c r="N11" s="144"/>
      <c r="O11" s="145"/>
      <c r="P11" s="145"/>
      <c r="Q11" s="145"/>
      <c r="R11" s="145"/>
      <c r="S11" s="145"/>
      <c r="T11" s="145"/>
      <c r="U11" s="145"/>
      <c r="V11" s="145"/>
      <c r="W11" s="15"/>
    </row>
    <row r="12" spans="2:23" ht="12" customHeight="1">
      <c r="B12" s="13"/>
      <c r="C12" s="13"/>
      <c r="D12" s="13"/>
      <c r="E12" s="13"/>
      <c r="F12" s="13"/>
      <c r="G12" s="13"/>
      <c r="H12" s="13"/>
      <c r="I12" s="13"/>
      <c r="J12" s="144"/>
      <c r="K12" s="144"/>
      <c r="L12" s="144"/>
      <c r="M12" s="144"/>
      <c r="N12" s="144"/>
      <c r="O12" s="145"/>
      <c r="P12" s="145"/>
      <c r="Q12" s="145"/>
      <c r="R12" s="145"/>
      <c r="S12" s="145"/>
      <c r="T12" s="145"/>
      <c r="U12" s="145"/>
      <c r="V12" s="145"/>
      <c r="W12" s="13"/>
    </row>
    <row r="13" ht="12.75">
      <c r="A13" s="9" t="s">
        <v>9</v>
      </c>
    </row>
    <row r="14" spans="1:23" ht="12.75" customHeight="1">
      <c r="A14" s="9" t="s">
        <v>24</v>
      </c>
      <c r="C14" s="16" t="s">
        <v>94</v>
      </c>
      <c r="D14" s="17"/>
      <c r="E14" s="18"/>
      <c r="F14" s="18"/>
      <c r="J14" s="104" t="s">
        <v>4</v>
      </c>
      <c r="K14" s="105"/>
      <c r="L14" s="104" t="s">
        <v>5</v>
      </c>
      <c r="M14" s="105"/>
      <c r="N14" s="104" t="s">
        <v>6</v>
      </c>
      <c r="O14" s="105"/>
      <c r="P14" s="136" t="s">
        <v>7</v>
      </c>
      <c r="Q14" s="137"/>
      <c r="R14" s="137"/>
      <c r="S14" s="137"/>
      <c r="T14" s="137"/>
      <c r="U14" s="137"/>
      <c r="V14" s="137"/>
      <c r="W14" s="138"/>
    </row>
    <row r="15" spans="3:23" ht="12.75">
      <c r="C15" s="2" t="s">
        <v>87</v>
      </c>
      <c r="J15" s="19">
        <v>0</v>
      </c>
      <c r="K15" s="19">
        <v>1</v>
      </c>
      <c r="L15" s="20" t="s">
        <v>82</v>
      </c>
      <c r="M15" s="20" t="s">
        <v>82</v>
      </c>
      <c r="N15" s="20" t="s">
        <v>82</v>
      </c>
      <c r="O15" s="21" t="s">
        <v>83</v>
      </c>
      <c r="P15" s="61"/>
      <c r="Q15" s="61"/>
      <c r="R15" s="61"/>
      <c r="S15" s="61"/>
      <c r="T15" s="61"/>
      <c r="U15" s="61"/>
      <c r="V15" s="61"/>
      <c r="W15" s="61"/>
    </row>
    <row r="16" ht="12.75">
      <c r="A16" s="5" t="s">
        <v>28</v>
      </c>
    </row>
    <row r="17" spans="1:23" ht="12.75">
      <c r="A17" s="5" t="s">
        <v>29</v>
      </c>
      <c r="J17" s="104" t="s">
        <v>8</v>
      </c>
      <c r="K17" s="133"/>
      <c r="L17" s="140" t="s">
        <v>111</v>
      </c>
      <c r="M17" s="141"/>
      <c r="N17" s="141"/>
      <c r="O17" s="141"/>
      <c r="P17" s="142"/>
      <c r="Q17" s="22"/>
      <c r="R17" s="22"/>
      <c r="S17" s="22"/>
      <c r="T17" s="22"/>
      <c r="U17" s="22"/>
      <c r="V17" s="22"/>
      <c r="W17" s="23" t="s">
        <v>26</v>
      </c>
    </row>
    <row r="18" spans="1:23" ht="12.75">
      <c r="A18" s="9" t="s">
        <v>30</v>
      </c>
      <c r="J18" s="19">
        <v>0</v>
      </c>
      <c r="K18" s="24">
        <v>3</v>
      </c>
      <c r="L18" s="61"/>
      <c r="M18" s="61"/>
      <c r="N18" s="61"/>
      <c r="O18" s="61"/>
      <c r="P18" s="63"/>
      <c r="W18" s="62"/>
    </row>
    <row r="20" spans="10:23" ht="12.75">
      <c r="J20" s="104" t="s">
        <v>4</v>
      </c>
      <c r="K20" s="105"/>
      <c r="L20" s="104" t="s">
        <v>79</v>
      </c>
      <c r="M20" s="111"/>
      <c r="N20" s="112"/>
      <c r="O20" s="112"/>
      <c r="P20" s="112"/>
      <c r="Q20" s="112"/>
      <c r="R20" s="112"/>
      <c r="S20" s="112"/>
      <c r="T20" s="112"/>
      <c r="U20" s="112"/>
      <c r="V20" s="112"/>
      <c r="W20" s="113"/>
    </row>
    <row r="21" spans="10:23" ht="12.75">
      <c r="J21" s="19">
        <v>0</v>
      </c>
      <c r="K21" s="19">
        <v>4</v>
      </c>
      <c r="L21" s="19" t="s">
        <v>26</v>
      </c>
      <c r="M21" s="24" t="s">
        <v>27</v>
      </c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3" spans="1:23" ht="12.75">
      <c r="A23" s="131" t="s">
        <v>116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32"/>
      <c r="M23" s="128"/>
      <c r="N23" s="129"/>
      <c r="O23" s="129"/>
      <c r="P23" s="129"/>
      <c r="Q23" s="129"/>
      <c r="R23" s="129"/>
      <c r="S23" s="129"/>
      <c r="T23" s="129"/>
      <c r="U23" s="129"/>
      <c r="V23" s="129"/>
      <c r="W23" s="130"/>
    </row>
    <row r="24" spans="1:23" ht="6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</row>
    <row r="25" ht="6" customHeight="1"/>
    <row r="26" spans="1:23" ht="12.75" customHeight="1">
      <c r="A26" s="107" t="s">
        <v>84</v>
      </c>
      <c r="B26" s="107"/>
      <c r="C26" s="107"/>
      <c r="D26" s="107"/>
      <c r="E26" s="107"/>
      <c r="F26" s="107"/>
      <c r="G26" s="107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2:23" ht="4.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2.75" customHeight="1">
      <c r="A28" s="107" t="s">
        <v>86</v>
      </c>
      <c r="B28" s="107"/>
      <c r="C28" s="107"/>
      <c r="D28" s="107"/>
      <c r="E28" s="107"/>
      <c r="F28" s="107"/>
      <c r="G28" s="107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ht="12.75">
      <c r="A29" s="4" t="s">
        <v>85</v>
      </c>
    </row>
    <row r="30" spans="1:23" ht="6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</row>
    <row r="31" ht="6" customHeight="1"/>
    <row r="32" spans="1:23" ht="29.25" customHeight="1">
      <c r="A32" s="150" t="s">
        <v>92</v>
      </c>
      <c r="B32" s="151"/>
      <c r="C32" s="151"/>
      <c r="D32" s="152"/>
      <c r="E32" s="27" t="s">
        <v>95</v>
      </c>
      <c r="F32" s="25"/>
      <c r="G32" s="25"/>
      <c r="H32" s="25"/>
      <c r="I32" s="25"/>
      <c r="J32" s="25"/>
      <c r="K32" s="26"/>
      <c r="L32" s="116" t="s">
        <v>73</v>
      </c>
      <c r="M32" s="117"/>
      <c r="N32" s="117"/>
      <c r="O32" s="117"/>
      <c r="P32" s="117"/>
      <c r="Q32" s="117"/>
      <c r="R32" s="116" t="s">
        <v>17</v>
      </c>
      <c r="S32" s="117"/>
      <c r="T32" s="117"/>
      <c r="U32" s="117"/>
      <c r="V32" s="117"/>
      <c r="W32" s="118"/>
    </row>
    <row r="33" spans="1:23" ht="18" customHeight="1">
      <c r="A33" s="119"/>
      <c r="B33" s="106"/>
      <c r="C33" s="106"/>
      <c r="D33" s="106"/>
      <c r="E33" s="28"/>
      <c r="F33" s="29"/>
      <c r="G33" s="29"/>
      <c r="H33" s="29"/>
      <c r="I33" s="29"/>
      <c r="J33" s="29"/>
      <c r="K33" s="30"/>
      <c r="L33" s="31"/>
      <c r="M33" s="28"/>
      <c r="N33" s="28"/>
      <c r="O33" s="28"/>
      <c r="P33" s="28"/>
      <c r="Q33" s="28"/>
      <c r="R33" s="114"/>
      <c r="S33" s="114"/>
      <c r="T33" s="114"/>
      <c r="U33" s="114"/>
      <c r="V33" s="114"/>
      <c r="W33" s="114"/>
    </row>
    <row r="34" spans="1:23" ht="15" customHeight="1">
      <c r="A34" s="108" t="s">
        <v>93</v>
      </c>
      <c r="B34" s="109"/>
      <c r="C34" s="109"/>
      <c r="D34" s="110"/>
      <c r="E34" s="32"/>
      <c r="F34" s="29"/>
      <c r="G34" s="29"/>
      <c r="H34" s="29"/>
      <c r="I34" s="29"/>
      <c r="J34" s="29"/>
      <c r="K34" s="30"/>
      <c r="L34" s="31"/>
      <c r="M34" s="28"/>
      <c r="N34" s="28"/>
      <c r="O34" s="28"/>
      <c r="P34" s="28"/>
      <c r="Q34" s="28"/>
      <c r="R34" s="154" t="s">
        <v>10</v>
      </c>
      <c r="S34" s="155"/>
      <c r="T34" s="115"/>
      <c r="U34" s="115"/>
      <c r="V34" s="115"/>
      <c r="W34" s="115"/>
    </row>
    <row r="35" spans="1:23" ht="16.5" customHeight="1">
      <c r="A35" s="156"/>
      <c r="B35" s="129"/>
      <c r="C35" s="129"/>
      <c r="D35" s="130"/>
      <c r="E35" s="33"/>
      <c r="F35" s="33"/>
      <c r="G35" s="33"/>
      <c r="H35" s="33"/>
      <c r="I35" s="33"/>
      <c r="J35" s="33"/>
      <c r="K35" s="33"/>
      <c r="L35" s="114"/>
      <c r="M35" s="114"/>
      <c r="N35" s="114"/>
      <c r="O35" s="114"/>
      <c r="P35" s="114"/>
      <c r="Q35" s="114"/>
      <c r="R35" s="34" t="s">
        <v>11</v>
      </c>
      <c r="S35" s="153" t="s">
        <v>18</v>
      </c>
      <c r="T35" s="114"/>
      <c r="U35" s="114"/>
      <c r="V35" s="114"/>
      <c r="W35" s="114"/>
    </row>
    <row r="36" ht="8.25" customHeight="1"/>
    <row r="37" ht="12.75">
      <c r="A37" s="5" t="s">
        <v>12</v>
      </c>
    </row>
    <row r="38" ht="3.75" customHeight="1"/>
    <row r="39" spans="1:23" ht="15" customHeight="1">
      <c r="A39" s="148" t="s">
        <v>117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</row>
    <row r="40" spans="1:23" ht="15" customHeight="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</row>
    <row r="41" spans="1:23" ht="15" customHeight="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</row>
    <row r="42" spans="1:23" ht="15" customHeight="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</row>
    <row r="43" spans="1:23" ht="15" customHeight="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</row>
    <row r="44" spans="1:23" ht="15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</row>
    <row r="45" spans="1:23" ht="15" customHeight="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</row>
    <row r="46" spans="1:23" ht="15" customHeight="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</row>
    <row r="47" spans="1:23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</row>
    <row r="48" ht="5.25" customHeight="1"/>
    <row r="49" ht="6" customHeight="1" hidden="1"/>
    <row r="50" ht="12.75">
      <c r="A50" s="5" t="s">
        <v>13</v>
      </c>
    </row>
    <row r="52" ht="12.75">
      <c r="A52" s="5" t="s">
        <v>14</v>
      </c>
    </row>
    <row r="53" ht="12.75">
      <c r="A53" s="5" t="s">
        <v>90</v>
      </c>
    </row>
    <row r="54" ht="12.75">
      <c r="A54" s="9" t="s">
        <v>15</v>
      </c>
    </row>
    <row r="56" ht="12.75">
      <c r="A56" s="35" t="s">
        <v>16</v>
      </c>
    </row>
    <row r="57" ht="12.75">
      <c r="A57" s="36" t="s">
        <v>113</v>
      </c>
    </row>
    <row r="58" ht="12.75">
      <c r="A58" s="36" t="s">
        <v>114</v>
      </c>
    </row>
    <row r="59" ht="24" customHeight="1">
      <c r="A59" s="37" t="s">
        <v>91</v>
      </c>
    </row>
    <row r="60" ht="12.75">
      <c r="A60" s="35" t="s">
        <v>80</v>
      </c>
    </row>
    <row r="61" ht="12.75">
      <c r="A61" s="38" t="s">
        <v>81</v>
      </c>
    </row>
    <row r="62" ht="12.75">
      <c r="A62" s="38" t="s">
        <v>115</v>
      </c>
    </row>
  </sheetData>
  <sheetProtection password="C4EC" sheet="1" formatColumns="0" formatRows="0" selectLockedCells="1"/>
  <mergeCells count="39">
    <mergeCell ref="J11:V12"/>
    <mergeCell ref="J9:V10"/>
    <mergeCell ref="A39:W47"/>
    <mergeCell ref="A32:D32"/>
    <mergeCell ref="L32:Q32"/>
    <mergeCell ref="S35:W35"/>
    <mergeCell ref="R34:S34"/>
    <mergeCell ref="A35:D35"/>
    <mergeCell ref="L35:Q35"/>
    <mergeCell ref="A23:L23"/>
    <mergeCell ref="A28:G28"/>
    <mergeCell ref="H6:S6"/>
    <mergeCell ref="J17:K17"/>
    <mergeCell ref="J14:K14"/>
    <mergeCell ref="J20:K20"/>
    <mergeCell ref="L7:M7"/>
    <mergeCell ref="P14:W14"/>
    <mergeCell ref="N7:O7"/>
    <mergeCell ref="L17:P17"/>
    <mergeCell ref="T34:W34"/>
    <mergeCell ref="R32:W32"/>
    <mergeCell ref="A33:D33"/>
    <mergeCell ref="A1:I1"/>
    <mergeCell ref="H4:S4"/>
    <mergeCell ref="R1:W1"/>
    <mergeCell ref="H5:S5"/>
    <mergeCell ref="H3:S3"/>
    <mergeCell ref="A24:W24"/>
    <mergeCell ref="M23:W23"/>
    <mergeCell ref="L14:M14"/>
    <mergeCell ref="N14:O14"/>
    <mergeCell ref="H28:W28"/>
    <mergeCell ref="A30:B30"/>
    <mergeCell ref="A34:D34"/>
    <mergeCell ref="L20:W20"/>
    <mergeCell ref="C30:W30"/>
    <mergeCell ref="R33:W33"/>
    <mergeCell ref="A26:G26"/>
    <mergeCell ref="H26:W2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showGridLines="0" zoomScalePageLayoutView="0" workbookViewId="0" topLeftCell="A1">
      <selection activeCell="Q8" sqref="Q8"/>
    </sheetView>
  </sheetViews>
  <sheetFormatPr defaultColWidth="8.8515625" defaultRowHeight="12.75"/>
  <cols>
    <col min="1" max="1" width="3.8515625" style="41" customWidth="1"/>
    <col min="2" max="2" width="3.57421875" style="41" customWidth="1"/>
    <col min="3" max="3" width="0.5625" style="41" customWidth="1"/>
    <col min="4" max="11" width="2.7109375" style="41" customWidth="1"/>
    <col min="12" max="12" width="1.28515625" style="41" customWidth="1"/>
    <col min="13" max="13" width="1.57421875" style="41" customWidth="1"/>
    <col min="14" max="15" width="2.7109375" style="41" customWidth="1"/>
    <col min="16" max="17" width="6.7109375" style="52" customWidth="1"/>
    <col min="18" max="18" width="7.8515625" style="52" customWidth="1"/>
    <col min="19" max="21" width="6.7109375" style="52" customWidth="1"/>
    <col min="22" max="22" width="7.421875" style="52" customWidth="1"/>
    <col min="23" max="23" width="6.8515625" style="52" customWidth="1"/>
    <col min="24" max="16384" width="8.8515625" style="41" customWidth="1"/>
  </cols>
  <sheetData>
    <row r="1" spans="1:23" ht="18" customHeight="1">
      <c r="A1" s="169" t="s">
        <v>19</v>
      </c>
      <c r="B1" s="170"/>
      <c r="C1" s="39"/>
      <c r="D1" s="40" t="s">
        <v>47</v>
      </c>
      <c r="N1" s="184" t="s">
        <v>22</v>
      </c>
      <c r="O1" s="185"/>
      <c r="P1" s="190" t="s">
        <v>46</v>
      </c>
      <c r="Q1" s="191"/>
      <c r="R1" s="191"/>
      <c r="S1" s="191"/>
      <c r="T1" s="191"/>
      <c r="U1" s="191"/>
      <c r="V1" s="191"/>
      <c r="W1" s="192"/>
    </row>
    <row r="2" spans="1:23" ht="18" customHeight="1">
      <c r="A2" s="171"/>
      <c r="B2" s="172"/>
      <c r="C2" s="39"/>
      <c r="D2" s="40" t="s">
        <v>48</v>
      </c>
      <c r="N2" s="186"/>
      <c r="O2" s="187"/>
      <c r="P2" s="179" t="s">
        <v>44</v>
      </c>
      <c r="Q2" s="190" t="s">
        <v>45</v>
      </c>
      <c r="R2" s="191"/>
      <c r="S2" s="191"/>
      <c r="T2" s="191"/>
      <c r="U2" s="191"/>
      <c r="V2" s="191"/>
      <c r="W2" s="192"/>
    </row>
    <row r="3" spans="1:23" ht="9.75" customHeight="1">
      <c r="A3" s="39"/>
      <c r="B3" s="42"/>
      <c r="C3" s="39"/>
      <c r="D3" s="40"/>
      <c r="N3" s="186"/>
      <c r="O3" s="187"/>
      <c r="P3" s="180"/>
      <c r="Q3" s="179" t="s">
        <v>32</v>
      </c>
      <c r="R3" s="179" t="s">
        <v>33</v>
      </c>
      <c r="S3" s="179" t="s">
        <v>49</v>
      </c>
      <c r="T3" s="179" t="s">
        <v>88</v>
      </c>
      <c r="U3" s="179" t="s">
        <v>50</v>
      </c>
      <c r="V3" s="179" t="s">
        <v>51</v>
      </c>
      <c r="W3" s="179" t="s">
        <v>34</v>
      </c>
    </row>
    <row r="4" spans="1:23" ht="9.75" customHeight="1">
      <c r="A4" s="39"/>
      <c r="B4" s="42"/>
      <c r="C4" s="39"/>
      <c r="D4" s="40"/>
      <c r="N4" s="186"/>
      <c r="O4" s="187"/>
      <c r="P4" s="180"/>
      <c r="Q4" s="180"/>
      <c r="R4" s="180"/>
      <c r="S4" s="180"/>
      <c r="T4" s="180"/>
      <c r="U4" s="180"/>
      <c r="V4" s="180"/>
      <c r="W4" s="180"/>
    </row>
    <row r="5" spans="1:23" ht="9.75" customHeight="1">
      <c r="A5" s="42"/>
      <c r="B5" s="42"/>
      <c r="C5" s="39"/>
      <c r="D5" s="43"/>
      <c r="N5" s="188"/>
      <c r="O5" s="189"/>
      <c r="P5" s="181"/>
      <c r="Q5" s="181"/>
      <c r="R5" s="181"/>
      <c r="S5" s="181"/>
      <c r="T5" s="181"/>
      <c r="U5" s="181"/>
      <c r="V5" s="181"/>
      <c r="W5" s="181"/>
    </row>
    <row r="6" spans="14:23" ht="18" customHeight="1" thickBot="1">
      <c r="N6" s="182" t="s">
        <v>21</v>
      </c>
      <c r="O6" s="183"/>
      <c r="P6" s="44">
        <v>1</v>
      </c>
      <c r="Q6" s="44">
        <v>2</v>
      </c>
      <c r="R6" s="44">
        <v>3</v>
      </c>
      <c r="S6" s="44">
        <v>4</v>
      </c>
      <c r="T6" s="44">
        <v>5</v>
      </c>
      <c r="U6" s="44">
        <v>6</v>
      </c>
      <c r="V6" s="44">
        <v>7</v>
      </c>
      <c r="W6" s="44">
        <v>8</v>
      </c>
    </row>
    <row r="7" spans="1:23" ht="18" customHeight="1">
      <c r="A7" s="165" t="s">
        <v>118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8"/>
      <c r="N7" s="157">
        <v>1</v>
      </c>
      <c r="O7" s="158"/>
      <c r="P7" s="71">
        <f>SUM(Q7:W7)</f>
        <v>0</v>
      </c>
      <c r="Q7" s="45">
        <f>SUM(Q8:Q12)</f>
        <v>0</v>
      </c>
      <c r="R7" s="45">
        <f aca="true" t="shared" si="0" ref="R7:W7">SUM(R8:R12)</f>
        <v>0</v>
      </c>
      <c r="S7" s="45">
        <f t="shared" si="0"/>
        <v>0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6">
        <f t="shared" si="0"/>
        <v>0</v>
      </c>
    </row>
    <row r="8" spans="1:23" ht="18" customHeight="1">
      <c r="A8" s="173" t="s">
        <v>20</v>
      </c>
      <c r="B8" s="174"/>
      <c r="C8" s="165" t="s">
        <v>40</v>
      </c>
      <c r="D8" s="166"/>
      <c r="E8" s="166"/>
      <c r="F8" s="166"/>
      <c r="G8" s="166"/>
      <c r="H8" s="166"/>
      <c r="I8" s="166"/>
      <c r="J8" s="166"/>
      <c r="K8" s="166"/>
      <c r="L8" s="166"/>
      <c r="M8" s="168"/>
      <c r="N8" s="157">
        <v>2</v>
      </c>
      <c r="O8" s="158"/>
      <c r="P8" s="48">
        <f aca="true" t="shared" si="1" ref="P8:P14">SUM(Q8:W8)</f>
        <v>0</v>
      </c>
      <c r="Q8" s="64"/>
      <c r="R8" s="64"/>
      <c r="S8" s="64"/>
      <c r="T8" s="64"/>
      <c r="U8" s="64"/>
      <c r="V8" s="64"/>
      <c r="W8" s="65"/>
    </row>
    <row r="9" spans="1:23" ht="18" customHeight="1">
      <c r="A9" s="175"/>
      <c r="B9" s="176"/>
      <c r="C9" s="165" t="s">
        <v>41</v>
      </c>
      <c r="D9" s="166"/>
      <c r="E9" s="166"/>
      <c r="F9" s="166"/>
      <c r="G9" s="166"/>
      <c r="H9" s="166"/>
      <c r="I9" s="166"/>
      <c r="J9" s="166"/>
      <c r="K9" s="166"/>
      <c r="L9" s="166"/>
      <c r="M9" s="168"/>
      <c r="N9" s="157">
        <v>3</v>
      </c>
      <c r="O9" s="158"/>
      <c r="P9" s="48">
        <f t="shared" si="1"/>
        <v>0</v>
      </c>
      <c r="Q9" s="64"/>
      <c r="R9" s="64"/>
      <c r="S9" s="64"/>
      <c r="T9" s="64"/>
      <c r="U9" s="64"/>
      <c r="V9" s="64"/>
      <c r="W9" s="65"/>
    </row>
    <row r="10" spans="1:23" ht="18" customHeight="1">
      <c r="A10" s="175"/>
      <c r="B10" s="176"/>
      <c r="C10" s="165" t="s">
        <v>42</v>
      </c>
      <c r="D10" s="166"/>
      <c r="E10" s="166"/>
      <c r="F10" s="166"/>
      <c r="G10" s="166"/>
      <c r="H10" s="166"/>
      <c r="I10" s="166"/>
      <c r="J10" s="166"/>
      <c r="K10" s="166"/>
      <c r="L10" s="166"/>
      <c r="M10" s="168"/>
      <c r="N10" s="157">
        <v>4</v>
      </c>
      <c r="O10" s="158"/>
      <c r="P10" s="48">
        <f t="shared" si="1"/>
        <v>0</v>
      </c>
      <c r="Q10" s="64"/>
      <c r="R10" s="64"/>
      <c r="S10" s="64"/>
      <c r="T10" s="64"/>
      <c r="U10" s="64"/>
      <c r="V10" s="64"/>
      <c r="W10" s="65"/>
    </row>
    <row r="11" spans="1:23" ht="18" customHeight="1">
      <c r="A11" s="175"/>
      <c r="B11" s="176"/>
      <c r="C11" s="165" t="s">
        <v>120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8"/>
      <c r="N11" s="157">
        <v>5</v>
      </c>
      <c r="O11" s="158"/>
      <c r="P11" s="48">
        <f t="shared" si="1"/>
        <v>0</v>
      </c>
      <c r="Q11" s="64"/>
      <c r="R11" s="64"/>
      <c r="S11" s="64"/>
      <c r="T11" s="64"/>
      <c r="U11" s="64"/>
      <c r="V11" s="64"/>
      <c r="W11" s="65"/>
    </row>
    <row r="12" spans="1:23" ht="18" customHeight="1">
      <c r="A12" s="177"/>
      <c r="B12" s="178"/>
      <c r="C12" s="165" t="s">
        <v>43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8"/>
      <c r="N12" s="157">
        <v>6</v>
      </c>
      <c r="O12" s="158"/>
      <c r="P12" s="48">
        <f t="shared" si="1"/>
        <v>0</v>
      </c>
      <c r="Q12" s="64"/>
      <c r="R12" s="64"/>
      <c r="S12" s="64"/>
      <c r="T12" s="64"/>
      <c r="U12" s="64"/>
      <c r="V12" s="64"/>
      <c r="W12" s="65"/>
    </row>
    <row r="13" spans="1:23" ht="18" customHeight="1">
      <c r="A13" s="165" t="s">
        <v>37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8"/>
      <c r="N13" s="157">
        <v>7</v>
      </c>
      <c r="O13" s="158"/>
      <c r="P13" s="48">
        <f t="shared" si="1"/>
        <v>0</v>
      </c>
      <c r="Q13" s="64"/>
      <c r="R13" s="64"/>
      <c r="S13" s="64"/>
      <c r="T13" s="64"/>
      <c r="U13" s="64"/>
      <c r="V13" s="64"/>
      <c r="W13" s="65"/>
    </row>
    <row r="14" spans="1:23" ht="18" customHeight="1" thickBot="1">
      <c r="A14" s="165" t="s">
        <v>38</v>
      </c>
      <c r="B14" s="166"/>
      <c r="C14" s="167"/>
      <c r="D14" s="167"/>
      <c r="E14" s="166"/>
      <c r="F14" s="166"/>
      <c r="G14" s="166"/>
      <c r="H14" s="166"/>
      <c r="I14" s="166"/>
      <c r="J14" s="166"/>
      <c r="K14" s="166"/>
      <c r="L14" s="166"/>
      <c r="M14" s="168"/>
      <c r="N14" s="157">
        <v>8</v>
      </c>
      <c r="O14" s="158"/>
      <c r="P14" s="49">
        <f t="shared" si="1"/>
        <v>0</v>
      </c>
      <c r="Q14" s="66"/>
      <c r="R14" s="66"/>
      <c r="S14" s="66"/>
      <c r="T14" s="66"/>
      <c r="U14" s="66"/>
      <c r="V14" s="66"/>
      <c r="W14" s="67"/>
    </row>
    <row r="15" spans="1:23" ht="18" customHeight="1">
      <c r="A15" s="159" t="s">
        <v>39</v>
      </c>
      <c r="B15" s="160"/>
      <c r="C15" s="161"/>
      <c r="D15" s="161"/>
      <c r="E15" s="160"/>
      <c r="F15" s="160"/>
      <c r="G15" s="160"/>
      <c r="H15" s="160"/>
      <c r="I15" s="160"/>
      <c r="J15" s="160"/>
      <c r="K15" s="160"/>
      <c r="L15" s="160"/>
      <c r="M15" s="162"/>
      <c r="N15" s="163">
        <v>99</v>
      </c>
      <c r="O15" s="164"/>
      <c r="P15" s="50">
        <f>SUM(P7:P14)</f>
        <v>0</v>
      </c>
      <c r="Q15" s="50">
        <f aca="true" t="shared" si="2" ref="Q15:W15">SUM(Q7:Q14)</f>
        <v>0</v>
      </c>
      <c r="R15" s="50">
        <f t="shared" si="2"/>
        <v>0</v>
      </c>
      <c r="S15" s="50">
        <f t="shared" si="2"/>
        <v>0</v>
      </c>
      <c r="T15" s="50">
        <f t="shared" si="2"/>
        <v>0</v>
      </c>
      <c r="U15" s="50">
        <f t="shared" si="2"/>
        <v>0</v>
      </c>
      <c r="V15" s="50">
        <f t="shared" si="2"/>
        <v>0</v>
      </c>
      <c r="W15" s="50">
        <f t="shared" si="2"/>
        <v>0</v>
      </c>
    </row>
    <row r="16" spans="14:23" ht="18" customHeight="1">
      <c r="N16" s="47"/>
      <c r="O16" s="47"/>
      <c r="P16" s="47"/>
      <c r="Q16" s="47"/>
      <c r="R16" s="47"/>
      <c r="S16" s="47"/>
      <c r="T16" s="47"/>
      <c r="U16" s="47"/>
      <c r="V16" s="47"/>
      <c r="W16" s="47"/>
    </row>
    <row r="17" spans="1:23" ht="17.25" customHeight="1">
      <c r="A17" s="70" t="str">
        <f>IF(AND(P7=SUM(P8:P12),P7=SUM(Q7:W7),Q14&gt;=SUM(Q7*10),Q14&lt;=Q13,R14&gt;=SUM(R7*10),R14&lt;=R13,S14&gt;=SUM(S7*10),S14&lt;=S13,T14&gt;=SUM(T7*10),T14&lt;=T13,U14&gt;=SUM(U7*10),U14&lt;=U13,V14&gt;=SUM(V7*10),V14&lt;=V13,W14&gt;=SUM(W7*10),W14&lt;=W13),"OK"," Na koncerte musí byť najmenej 10 návštevníkov.")</f>
        <v>OK</v>
      </c>
      <c r="N17" s="47"/>
      <c r="O17" s="47"/>
      <c r="P17" s="47"/>
      <c r="Q17" s="47"/>
      <c r="R17" s="47"/>
      <c r="S17" s="47"/>
      <c r="T17" s="47"/>
      <c r="U17" s="47"/>
      <c r="V17" s="47"/>
      <c r="W17" s="47"/>
    </row>
  </sheetData>
  <sheetProtection password="C4EC" sheet="1" formatColumns="0" formatRows="0" selectLockedCells="1"/>
  <mergeCells count="32">
    <mergeCell ref="W3:W5"/>
    <mergeCell ref="U3:U5"/>
    <mergeCell ref="C11:M11"/>
    <mergeCell ref="C10:M10"/>
    <mergeCell ref="N6:O6"/>
    <mergeCell ref="N1:O5"/>
    <mergeCell ref="Q3:Q5"/>
    <mergeCell ref="R3:R5"/>
    <mergeCell ref="Q2:W2"/>
    <mergeCell ref="P1:W1"/>
    <mergeCell ref="P2:P5"/>
    <mergeCell ref="V3:V5"/>
    <mergeCell ref="N11:O11"/>
    <mergeCell ref="N12:O12"/>
    <mergeCell ref="S3:S5"/>
    <mergeCell ref="T3:T5"/>
    <mergeCell ref="N10:O10"/>
    <mergeCell ref="N9:O9"/>
    <mergeCell ref="A1:B2"/>
    <mergeCell ref="A8:B12"/>
    <mergeCell ref="C9:M9"/>
    <mergeCell ref="N8:O8"/>
    <mergeCell ref="A7:M7"/>
    <mergeCell ref="N7:O7"/>
    <mergeCell ref="C8:M8"/>
    <mergeCell ref="C12:M12"/>
    <mergeCell ref="N14:O14"/>
    <mergeCell ref="A15:M15"/>
    <mergeCell ref="N15:O15"/>
    <mergeCell ref="A14:M14"/>
    <mergeCell ref="A13:M13"/>
    <mergeCell ref="N13:O13"/>
  </mergeCells>
  <printOptions horizontalCentered="1"/>
  <pageMargins left="0.3937007874015748" right="0.3937007874015748" top="1.1811023622047245" bottom="0.3937007874015748" header="0.31496062992125984" footer="0.11811023622047245"/>
  <pageSetup horizontalDpi="600" verticalDpi="600" orientation="portrait" paperSize="9" r:id="rId1"/>
  <headerFooter alignWithMargins="0">
    <oddHeader>&amp;RKULT (MK SR)   16 - 01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0"/>
  <sheetViews>
    <sheetView showGridLines="0" zoomScalePageLayoutView="0" workbookViewId="0" topLeftCell="A1">
      <selection activeCell="Q7" sqref="Q7"/>
    </sheetView>
  </sheetViews>
  <sheetFormatPr defaultColWidth="8.8515625" defaultRowHeight="12.75"/>
  <cols>
    <col min="1" max="1" width="3.8515625" style="41" customWidth="1"/>
    <col min="2" max="2" width="3.57421875" style="41" customWidth="1"/>
    <col min="3" max="3" width="1.8515625" style="41" customWidth="1"/>
    <col min="4" max="12" width="2.57421875" style="41" customWidth="1"/>
    <col min="13" max="13" width="4.00390625" style="41" customWidth="1"/>
    <col min="14" max="15" width="2.7109375" style="41" customWidth="1"/>
    <col min="16" max="16" width="10.7109375" style="52" customWidth="1"/>
    <col min="17" max="18" width="9.421875" style="52" customWidth="1"/>
    <col min="19" max="19" width="9.7109375" style="52" customWidth="1"/>
    <col min="20" max="20" width="9.8515625" style="52" customWidth="1"/>
    <col min="21" max="21" width="8.421875" style="52" customWidth="1"/>
    <col min="22" max="22" width="9.28125" style="52" customWidth="1"/>
    <col min="23" max="23" width="8.7109375" style="52" customWidth="1"/>
    <col min="24" max="24" width="10.7109375" style="52" customWidth="1"/>
    <col min="25" max="16384" width="8.8515625" style="41" customWidth="1"/>
  </cols>
  <sheetData>
    <row r="1" spans="1:24" ht="24" customHeight="1">
      <c r="A1" s="169" t="s">
        <v>25</v>
      </c>
      <c r="B1" s="170"/>
      <c r="C1" s="39"/>
      <c r="D1" s="53" t="s">
        <v>55</v>
      </c>
      <c r="N1" s="184" t="s">
        <v>22</v>
      </c>
      <c r="O1" s="185"/>
      <c r="P1" s="196" t="s">
        <v>72</v>
      </c>
      <c r="Q1" s="193" t="s">
        <v>54</v>
      </c>
      <c r="R1" s="194"/>
      <c r="S1" s="194"/>
      <c r="T1" s="194"/>
      <c r="U1" s="194"/>
      <c r="V1" s="194"/>
      <c r="W1" s="194"/>
      <c r="X1" s="195"/>
    </row>
    <row r="2" spans="1:24" ht="9.75" customHeight="1">
      <c r="A2" s="171"/>
      <c r="B2" s="172"/>
      <c r="C2" s="39"/>
      <c r="D2" s="40"/>
      <c r="N2" s="186"/>
      <c r="O2" s="187"/>
      <c r="P2" s="197"/>
      <c r="Q2" s="179" t="s">
        <v>56</v>
      </c>
      <c r="R2" s="179" t="s">
        <v>74</v>
      </c>
      <c r="S2" s="179" t="s">
        <v>57</v>
      </c>
      <c r="T2" s="179" t="s">
        <v>75</v>
      </c>
      <c r="U2" s="179" t="s">
        <v>76</v>
      </c>
      <c r="V2" s="179" t="s">
        <v>58</v>
      </c>
      <c r="W2" s="179" t="s">
        <v>59</v>
      </c>
      <c r="X2" s="179" t="s">
        <v>77</v>
      </c>
    </row>
    <row r="3" spans="1:24" ht="9.75" customHeight="1">
      <c r="A3" s="39"/>
      <c r="B3" s="42"/>
      <c r="C3" s="39"/>
      <c r="D3" s="40"/>
      <c r="N3" s="186"/>
      <c r="O3" s="187"/>
      <c r="P3" s="197"/>
      <c r="Q3" s="180"/>
      <c r="R3" s="180"/>
      <c r="S3" s="180"/>
      <c r="T3" s="180"/>
      <c r="U3" s="180"/>
      <c r="V3" s="180"/>
      <c r="W3" s="180"/>
      <c r="X3" s="180"/>
    </row>
    <row r="4" spans="1:24" ht="9.75" customHeight="1">
      <c r="A4" s="39"/>
      <c r="B4" s="42"/>
      <c r="C4" s="39"/>
      <c r="D4" s="40"/>
      <c r="N4" s="186"/>
      <c r="O4" s="187"/>
      <c r="P4" s="197"/>
      <c r="Q4" s="180"/>
      <c r="R4" s="180"/>
      <c r="S4" s="180"/>
      <c r="T4" s="180"/>
      <c r="U4" s="180"/>
      <c r="V4" s="180"/>
      <c r="W4" s="180"/>
      <c r="X4" s="180"/>
    </row>
    <row r="5" spans="1:24" ht="9.75" customHeight="1">
      <c r="A5" s="42"/>
      <c r="B5" s="42"/>
      <c r="C5" s="39"/>
      <c r="D5" s="43"/>
      <c r="N5" s="188"/>
      <c r="O5" s="189"/>
      <c r="P5" s="198"/>
      <c r="Q5" s="181"/>
      <c r="R5" s="181"/>
      <c r="S5" s="181"/>
      <c r="T5" s="181"/>
      <c r="U5" s="181"/>
      <c r="V5" s="181"/>
      <c r="W5" s="181"/>
      <c r="X5" s="181"/>
    </row>
    <row r="6" spans="14:24" ht="18" customHeight="1" thickBot="1">
      <c r="N6" s="202" t="s">
        <v>21</v>
      </c>
      <c r="O6" s="203"/>
      <c r="P6" s="44">
        <v>1</v>
      </c>
      <c r="Q6" s="44">
        <v>2</v>
      </c>
      <c r="R6" s="44">
        <v>3</v>
      </c>
      <c r="S6" s="44">
        <v>4</v>
      </c>
      <c r="T6" s="44">
        <v>5</v>
      </c>
      <c r="U6" s="44">
        <v>6</v>
      </c>
      <c r="V6" s="44">
        <v>7</v>
      </c>
      <c r="W6" s="44">
        <v>8</v>
      </c>
      <c r="X6" s="44">
        <v>9</v>
      </c>
    </row>
    <row r="7" spans="1:24" ht="18" customHeight="1" thickBot="1">
      <c r="A7" s="204" t="s">
        <v>52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157">
        <v>1</v>
      </c>
      <c r="O7" s="158"/>
      <c r="P7" s="54">
        <f>SUM(Q7:X7)</f>
        <v>0</v>
      </c>
      <c r="Q7" s="68"/>
      <c r="R7" s="68"/>
      <c r="S7" s="68"/>
      <c r="T7" s="68"/>
      <c r="U7" s="68"/>
      <c r="V7" s="68"/>
      <c r="W7" s="68"/>
      <c r="X7" s="69"/>
    </row>
    <row r="8" spans="1:24" ht="18" customHeight="1">
      <c r="A8" s="199" t="s">
        <v>53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1"/>
      <c r="N8" s="163">
        <v>99</v>
      </c>
      <c r="O8" s="164"/>
      <c r="P8" s="50">
        <f>SUM(P7)</f>
        <v>0</v>
      </c>
      <c r="Q8" s="50">
        <f aca="true" t="shared" si="0" ref="Q8:X8">SUM(Q7)</f>
        <v>0</v>
      </c>
      <c r="R8" s="50">
        <f t="shared" si="0"/>
        <v>0</v>
      </c>
      <c r="S8" s="50">
        <f t="shared" si="0"/>
        <v>0</v>
      </c>
      <c r="T8" s="50">
        <f t="shared" si="0"/>
        <v>0</v>
      </c>
      <c r="U8" s="50">
        <f t="shared" si="0"/>
        <v>0</v>
      </c>
      <c r="V8" s="50">
        <f t="shared" si="0"/>
        <v>0</v>
      </c>
      <c r="W8" s="50">
        <f t="shared" si="0"/>
        <v>0</v>
      </c>
      <c r="X8" s="50">
        <f t="shared" si="0"/>
        <v>0</v>
      </c>
    </row>
    <row r="9" spans="1:24" ht="18" customHeight="1">
      <c r="A9" s="55"/>
      <c r="B9" s="55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ht="17.25" customHeight="1">
      <c r="A10" s="72" t="str">
        <f>IF(P7=KULT1601M1!P7,"OK"," Koncertov musí byť rovnaký súčet ako v 1. Module.")</f>
        <v>OK</v>
      </c>
    </row>
  </sheetData>
  <sheetProtection password="C4EC" sheet="1" formatColumns="0" formatRows="0" selectLockedCells="1"/>
  <mergeCells count="17">
    <mergeCell ref="P1:P5"/>
    <mergeCell ref="W2:W5"/>
    <mergeCell ref="A1:B2"/>
    <mergeCell ref="A8:M8"/>
    <mergeCell ref="N8:O8"/>
    <mergeCell ref="N1:O5"/>
    <mergeCell ref="N6:O6"/>
    <mergeCell ref="A7:M7"/>
    <mergeCell ref="N7:O7"/>
    <mergeCell ref="Q2:Q5"/>
    <mergeCell ref="R2:R5"/>
    <mergeCell ref="Q1:X1"/>
    <mergeCell ref="V2:V5"/>
    <mergeCell ref="T2:T5"/>
    <mergeCell ref="U2:U5"/>
    <mergeCell ref="S2:S5"/>
    <mergeCell ref="X2:X5"/>
  </mergeCells>
  <printOptions horizontalCentered="1"/>
  <pageMargins left="0.3937007874015748" right="0.3937007874015748" top="0.984251968503937" bottom="0.3937007874015748" header="0.31496062992125984" footer="0.11811023622047245"/>
  <pageSetup horizontalDpi="600" verticalDpi="600" orientation="landscape" paperSize="9" r:id="rId1"/>
  <headerFooter alignWithMargins="0">
    <oddHeader>&amp;RKULT (MK SR)   16 - 01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showGridLines="0" zoomScalePageLayoutView="0" workbookViewId="0" topLeftCell="A1">
      <selection activeCell="Q8" sqref="Q8"/>
    </sheetView>
  </sheetViews>
  <sheetFormatPr defaultColWidth="8.8515625" defaultRowHeight="12.75"/>
  <cols>
    <col min="1" max="1" width="3.8515625" style="41" customWidth="1"/>
    <col min="2" max="2" width="3.57421875" style="41" customWidth="1"/>
    <col min="3" max="3" width="1.8515625" style="41" customWidth="1"/>
    <col min="4" max="12" width="2.57421875" style="41" customWidth="1"/>
    <col min="13" max="13" width="4.00390625" style="41" customWidth="1"/>
    <col min="14" max="15" width="2.7109375" style="41" customWidth="1"/>
    <col min="16" max="16" width="10.7109375" style="52" customWidth="1"/>
    <col min="17" max="18" width="9.421875" style="52" customWidth="1"/>
    <col min="19" max="19" width="9.7109375" style="52" customWidth="1"/>
    <col min="20" max="20" width="9.8515625" style="52" customWidth="1"/>
    <col min="21" max="21" width="8.421875" style="52" customWidth="1"/>
    <col min="22" max="22" width="9.28125" style="52" customWidth="1"/>
    <col min="23" max="23" width="8.7109375" style="52" customWidth="1"/>
    <col min="24" max="24" width="10.7109375" style="52" customWidth="1"/>
    <col min="25" max="25" width="9.57421875" style="41" customWidth="1"/>
    <col min="26" max="16384" width="8.8515625" style="41" customWidth="1"/>
  </cols>
  <sheetData>
    <row r="1" spans="1:25" ht="17.25" customHeight="1">
      <c r="A1" s="169" t="s">
        <v>67</v>
      </c>
      <c r="B1" s="170"/>
      <c r="C1" s="39"/>
      <c r="D1" s="40" t="s">
        <v>60</v>
      </c>
      <c r="N1" s="184" t="s">
        <v>22</v>
      </c>
      <c r="O1" s="185"/>
      <c r="P1" s="196" t="s">
        <v>71</v>
      </c>
      <c r="Q1" s="193" t="s">
        <v>69</v>
      </c>
      <c r="R1" s="194"/>
      <c r="S1" s="194"/>
      <c r="T1" s="194"/>
      <c r="U1" s="194"/>
      <c r="V1" s="194"/>
      <c r="W1" s="194"/>
      <c r="X1" s="194"/>
      <c r="Y1" s="195"/>
    </row>
    <row r="2" spans="1:25" ht="17.25" customHeight="1">
      <c r="A2" s="171"/>
      <c r="B2" s="172"/>
      <c r="C2" s="39"/>
      <c r="D2" s="40" t="s">
        <v>61</v>
      </c>
      <c r="N2" s="186"/>
      <c r="O2" s="187"/>
      <c r="P2" s="197"/>
      <c r="Q2" s="179" t="s">
        <v>78</v>
      </c>
      <c r="R2" s="179" t="s">
        <v>74</v>
      </c>
      <c r="S2" s="179" t="s">
        <v>57</v>
      </c>
      <c r="T2" s="226" t="s">
        <v>75</v>
      </c>
      <c r="U2" s="179" t="s">
        <v>76</v>
      </c>
      <c r="V2" s="179" t="s">
        <v>58</v>
      </c>
      <c r="W2" s="179" t="s">
        <v>59</v>
      </c>
      <c r="X2" s="179" t="s">
        <v>77</v>
      </c>
      <c r="Y2" s="179" t="s">
        <v>70</v>
      </c>
    </row>
    <row r="3" spans="1:25" ht="15" customHeight="1">
      <c r="A3" s="39"/>
      <c r="B3" s="42"/>
      <c r="C3" s="39"/>
      <c r="D3" s="40" t="s">
        <v>62</v>
      </c>
      <c r="N3" s="186"/>
      <c r="O3" s="187"/>
      <c r="P3" s="197"/>
      <c r="Q3" s="180"/>
      <c r="R3" s="180"/>
      <c r="S3" s="180"/>
      <c r="T3" s="227"/>
      <c r="U3" s="180"/>
      <c r="V3" s="180"/>
      <c r="W3" s="180"/>
      <c r="X3" s="180"/>
      <c r="Y3" s="180"/>
    </row>
    <row r="4" spans="1:25" ht="12.75">
      <c r="A4" s="39"/>
      <c r="B4" s="42"/>
      <c r="C4" s="39"/>
      <c r="D4" s="40" t="s">
        <v>63</v>
      </c>
      <c r="N4" s="186"/>
      <c r="O4" s="187"/>
      <c r="P4" s="197"/>
      <c r="Q4" s="180"/>
      <c r="R4" s="180"/>
      <c r="S4" s="180"/>
      <c r="T4" s="180"/>
      <c r="U4" s="180"/>
      <c r="V4" s="180"/>
      <c r="W4" s="180"/>
      <c r="X4" s="180"/>
      <c r="Y4" s="180"/>
    </row>
    <row r="5" spans="1:25" ht="3.75" customHeight="1">
      <c r="A5" s="42"/>
      <c r="B5" s="42"/>
      <c r="C5" s="39"/>
      <c r="D5" s="43"/>
      <c r="N5" s="188"/>
      <c r="O5" s="189"/>
      <c r="P5" s="198"/>
      <c r="Q5" s="181"/>
      <c r="R5" s="181"/>
      <c r="S5" s="181"/>
      <c r="T5" s="181"/>
      <c r="U5" s="181"/>
      <c r="V5" s="181"/>
      <c r="W5" s="181"/>
      <c r="X5" s="181"/>
      <c r="Y5" s="181"/>
    </row>
    <row r="6" spans="14:25" ht="17.25" customHeight="1" thickBot="1">
      <c r="N6" s="202" t="s">
        <v>21</v>
      </c>
      <c r="O6" s="203"/>
      <c r="P6" s="44">
        <v>1</v>
      </c>
      <c r="Q6" s="44">
        <v>2</v>
      </c>
      <c r="R6" s="44">
        <v>3</v>
      </c>
      <c r="S6" s="44">
        <v>4</v>
      </c>
      <c r="T6" s="44">
        <v>5</v>
      </c>
      <c r="U6" s="44">
        <v>6</v>
      </c>
      <c r="V6" s="44">
        <v>7</v>
      </c>
      <c r="W6" s="44">
        <v>8</v>
      </c>
      <c r="X6" s="44">
        <v>9</v>
      </c>
      <c r="Y6" s="44">
        <v>10</v>
      </c>
    </row>
    <row r="7" spans="1:25" ht="17.25" customHeight="1">
      <c r="A7" s="224" t="s">
        <v>110</v>
      </c>
      <c r="B7" s="225"/>
      <c r="C7" s="225"/>
      <c r="D7" s="225"/>
      <c r="E7" s="225"/>
      <c r="F7" s="225"/>
      <c r="G7" s="225"/>
      <c r="H7" s="205"/>
      <c r="I7" s="205"/>
      <c r="J7" s="205"/>
      <c r="K7" s="205"/>
      <c r="L7" s="205"/>
      <c r="M7" s="206"/>
      <c r="N7" s="157">
        <v>1</v>
      </c>
      <c r="O7" s="158"/>
      <c r="P7" s="71">
        <f>SUM(Q7:Y7)</f>
        <v>0</v>
      </c>
      <c r="Q7" s="45">
        <f>SUM(Q8:Q15)</f>
        <v>0</v>
      </c>
      <c r="R7" s="45">
        <f aca="true" t="shared" si="0" ref="R7:Y7">SUM(R8:R15)</f>
        <v>0</v>
      </c>
      <c r="S7" s="45">
        <f t="shared" si="0"/>
        <v>0</v>
      </c>
      <c r="T7" s="45">
        <f t="shared" si="0"/>
        <v>0</v>
      </c>
      <c r="U7" s="45">
        <f t="shared" si="0"/>
        <v>0</v>
      </c>
      <c r="V7" s="45">
        <f t="shared" si="0"/>
        <v>0</v>
      </c>
      <c r="W7" s="45">
        <f t="shared" si="0"/>
        <v>0</v>
      </c>
      <c r="X7" s="45">
        <f t="shared" si="0"/>
        <v>0</v>
      </c>
      <c r="Y7" s="46">
        <f t="shared" si="0"/>
        <v>0</v>
      </c>
    </row>
    <row r="8" spans="1:25" ht="17.25" customHeight="1">
      <c r="A8" s="184" t="s">
        <v>20</v>
      </c>
      <c r="B8" s="216"/>
      <c r="C8" s="184" t="s">
        <v>127</v>
      </c>
      <c r="D8" s="221"/>
      <c r="E8" s="221"/>
      <c r="F8" s="221"/>
      <c r="G8" s="216"/>
      <c r="H8" s="204" t="s">
        <v>64</v>
      </c>
      <c r="I8" s="209"/>
      <c r="J8" s="209"/>
      <c r="K8" s="209"/>
      <c r="L8" s="209"/>
      <c r="M8" s="210"/>
      <c r="N8" s="207">
        <v>2</v>
      </c>
      <c r="O8" s="208"/>
      <c r="P8" s="48">
        <f aca="true" t="shared" si="1" ref="P8:P15">SUM(Q8:Y8)</f>
        <v>0</v>
      </c>
      <c r="Q8" s="64"/>
      <c r="R8" s="64"/>
      <c r="S8" s="64"/>
      <c r="T8" s="64"/>
      <c r="U8" s="64"/>
      <c r="V8" s="64"/>
      <c r="W8" s="64"/>
      <c r="X8" s="64"/>
      <c r="Y8" s="65"/>
    </row>
    <row r="9" spans="1:25" ht="17.25" customHeight="1">
      <c r="A9" s="217"/>
      <c r="B9" s="218"/>
      <c r="C9" s="217"/>
      <c r="D9" s="222"/>
      <c r="E9" s="222"/>
      <c r="F9" s="222"/>
      <c r="G9" s="218"/>
      <c r="H9" s="204" t="s">
        <v>65</v>
      </c>
      <c r="I9" s="209"/>
      <c r="J9" s="209"/>
      <c r="K9" s="209"/>
      <c r="L9" s="209"/>
      <c r="M9" s="210"/>
      <c r="N9" s="207">
        <v>3</v>
      </c>
      <c r="O9" s="208"/>
      <c r="P9" s="48">
        <f t="shared" si="1"/>
        <v>0</v>
      </c>
      <c r="Q9" s="64"/>
      <c r="R9" s="64"/>
      <c r="S9" s="64"/>
      <c r="T9" s="64"/>
      <c r="U9" s="64"/>
      <c r="V9" s="64"/>
      <c r="W9" s="64"/>
      <c r="X9" s="64"/>
      <c r="Y9" s="65"/>
    </row>
    <row r="10" spans="1:25" ht="17.25" customHeight="1">
      <c r="A10" s="217"/>
      <c r="B10" s="218"/>
      <c r="C10" s="217"/>
      <c r="D10" s="222"/>
      <c r="E10" s="222"/>
      <c r="F10" s="222"/>
      <c r="G10" s="218"/>
      <c r="H10" s="204" t="s">
        <v>66</v>
      </c>
      <c r="I10" s="209"/>
      <c r="J10" s="209"/>
      <c r="K10" s="209"/>
      <c r="L10" s="209"/>
      <c r="M10" s="210"/>
      <c r="N10" s="207">
        <v>4</v>
      </c>
      <c r="O10" s="208"/>
      <c r="P10" s="48">
        <f t="shared" si="1"/>
        <v>0</v>
      </c>
      <c r="Q10" s="64"/>
      <c r="R10" s="64"/>
      <c r="S10" s="64"/>
      <c r="T10" s="64"/>
      <c r="U10" s="64"/>
      <c r="V10" s="64"/>
      <c r="W10" s="64"/>
      <c r="X10" s="64"/>
      <c r="Y10" s="65"/>
    </row>
    <row r="11" spans="1:25" ht="17.25" customHeight="1">
      <c r="A11" s="217"/>
      <c r="B11" s="218"/>
      <c r="C11" s="219"/>
      <c r="D11" s="223"/>
      <c r="E11" s="223"/>
      <c r="F11" s="223"/>
      <c r="G11" s="220"/>
      <c r="H11" s="204" t="s">
        <v>34</v>
      </c>
      <c r="I11" s="209"/>
      <c r="J11" s="209"/>
      <c r="K11" s="209"/>
      <c r="L11" s="209"/>
      <c r="M11" s="210"/>
      <c r="N11" s="207">
        <v>5</v>
      </c>
      <c r="O11" s="208"/>
      <c r="P11" s="48">
        <f t="shared" si="1"/>
        <v>0</v>
      </c>
      <c r="Q11" s="102"/>
      <c r="R11" s="64"/>
      <c r="S11" s="64"/>
      <c r="T11" s="64"/>
      <c r="U11" s="64"/>
      <c r="V11" s="64"/>
      <c r="W11" s="64"/>
      <c r="X11" s="64"/>
      <c r="Y11" s="65"/>
    </row>
    <row r="12" spans="1:25" ht="17.25" customHeight="1">
      <c r="A12" s="217"/>
      <c r="B12" s="218"/>
      <c r="C12" s="184" t="s">
        <v>128</v>
      </c>
      <c r="D12" s="221"/>
      <c r="E12" s="221"/>
      <c r="F12" s="221"/>
      <c r="G12" s="216"/>
      <c r="H12" s="204" t="s">
        <v>64</v>
      </c>
      <c r="I12" s="209"/>
      <c r="J12" s="209"/>
      <c r="K12" s="209"/>
      <c r="L12" s="209"/>
      <c r="M12" s="210"/>
      <c r="N12" s="207">
        <v>5</v>
      </c>
      <c r="O12" s="208"/>
      <c r="P12" s="48">
        <f t="shared" si="1"/>
        <v>0</v>
      </c>
      <c r="Q12" s="102"/>
      <c r="R12" s="74"/>
      <c r="S12" s="74"/>
      <c r="T12" s="74"/>
      <c r="U12" s="74"/>
      <c r="V12" s="74"/>
      <c r="W12" s="74"/>
      <c r="X12" s="74"/>
      <c r="Y12" s="75"/>
    </row>
    <row r="13" spans="1:25" ht="17.25" customHeight="1">
      <c r="A13" s="217"/>
      <c r="B13" s="218"/>
      <c r="C13" s="217"/>
      <c r="D13" s="222"/>
      <c r="E13" s="222"/>
      <c r="F13" s="222"/>
      <c r="G13" s="218"/>
      <c r="H13" s="204" t="s">
        <v>65</v>
      </c>
      <c r="I13" s="209"/>
      <c r="J13" s="209"/>
      <c r="K13" s="209"/>
      <c r="L13" s="209"/>
      <c r="M13" s="210"/>
      <c r="N13" s="207">
        <v>7</v>
      </c>
      <c r="O13" s="208"/>
      <c r="P13" s="76">
        <f t="shared" si="1"/>
        <v>0</v>
      </c>
      <c r="Q13" s="102"/>
      <c r="R13" s="74"/>
      <c r="S13" s="74"/>
      <c r="T13" s="74"/>
      <c r="U13" s="74"/>
      <c r="V13" s="74"/>
      <c r="W13" s="74"/>
      <c r="X13" s="74"/>
      <c r="Y13" s="75"/>
    </row>
    <row r="14" spans="1:25" ht="17.25" customHeight="1">
      <c r="A14" s="217"/>
      <c r="B14" s="218"/>
      <c r="C14" s="217"/>
      <c r="D14" s="222"/>
      <c r="E14" s="222"/>
      <c r="F14" s="222"/>
      <c r="G14" s="218"/>
      <c r="H14" s="204" t="s">
        <v>66</v>
      </c>
      <c r="I14" s="209"/>
      <c r="J14" s="209"/>
      <c r="K14" s="209"/>
      <c r="L14" s="209"/>
      <c r="M14" s="210"/>
      <c r="N14" s="207">
        <v>8</v>
      </c>
      <c r="O14" s="208"/>
      <c r="P14" s="76">
        <f t="shared" si="1"/>
        <v>0</v>
      </c>
      <c r="Q14" s="102"/>
      <c r="R14" s="74"/>
      <c r="S14" s="74"/>
      <c r="T14" s="74"/>
      <c r="U14" s="74"/>
      <c r="V14" s="74"/>
      <c r="W14" s="74"/>
      <c r="X14" s="74"/>
      <c r="Y14" s="75"/>
    </row>
    <row r="15" spans="1:25" ht="17.25" customHeight="1" thickBot="1">
      <c r="A15" s="219"/>
      <c r="B15" s="220"/>
      <c r="C15" s="219"/>
      <c r="D15" s="223"/>
      <c r="E15" s="223"/>
      <c r="F15" s="223"/>
      <c r="G15" s="220"/>
      <c r="H15" s="204" t="s">
        <v>34</v>
      </c>
      <c r="I15" s="209"/>
      <c r="J15" s="209"/>
      <c r="K15" s="209"/>
      <c r="L15" s="209"/>
      <c r="M15" s="210"/>
      <c r="N15" s="207">
        <v>9</v>
      </c>
      <c r="O15" s="208"/>
      <c r="P15" s="77">
        <f t="shared" si="1"/>
        <v>0</v>
      </c>
      <c r="Q15" s="103"/>
      <c r="R15" s="78"/>
      <c r="S15" s="78"/>
      <c r="T15" s="78"/>
      <c r="U15" s="78"/>
      <c r="V15" s="78"/>
      <c r="W15" s="78"/>
      <c r="X15" s="78"/>
      <c r="Y15" s="79"/>
    </row>
    <row r="16" spans="1:25" ht="17.25" customHeight="1">
      <c r="A16" s="211" t="s">
        <v>129</v>
      </c>
      <c r="B16" s="212"/>
      <c r="C16" s="213"/>
      <c r="D16" s="213"/>
      <c r="E16" s="212"/>
      <c r="F16" s="212"/>
      <c r="G16" s="212"/>
      <c r="H16" s="214"/>
      <c r="I16" s="214"/>
      <c r="J16" s="214"/>
      <c r="K16" s="214"/>
      <c r="L16" s="214"/>
      <c r="M16" s="215"/>
      <c r="N16" s="163">
        <v>99</v>
      </c>
      <c r="O16" s="164"/>
      <c r="P16" s="50">
        <f>SUM(P7:P15)</f>
        <v>0</v>
      </c>
      <c r="Q16" s="50">
        <f aca="true" t="shared" si="2" ref="Q16:Y16">SUM(Q7:Q15)</f>
        <v>0</v>
      </c>
      <c r="R16" s="50">
        <f t="shared" si="2"/>
        <v>0</v>
      </c>
      <c r="S16" s="50">
        <f t="shared" si="2"/>
        <v>0</v>
      </c>
      <c r="T16" s="50">
        <f t="shared" si="2"/>
        <v>0</v>
      </c>
      <c r="U16" s="50">
        <f t="shared" si="2"/>
        <v>0</v>
      </c>
      <c r="V16" s="50">
        <f t="shared" si="2"/>
        <v>0</v>
      </c>
      <c r="W16" s="50">
        <f t="shared" si="2"/>
        <v>0</v>
      </c>
      <c r="X16" s="50">
        <f t="shared" si="2"/>
        <v>0</v>
      </c>
      <c r="Y16" s="50">
        <f t="shared" si="2"/>
        <v>0</v>
      </c>
    </row>
    <row r="17" ht="17.25" customHeight="1"/>
    <row r="18" ht="17.25" customHeight="1">
      <c r="A18" s="73" t="str">
        <f>IF(AND(P7=SUM(Q7:Y7),P7=SUM(P8:P15)),"OK"," Tabuľka obsahuje nelogický údaj.")</f>
        <v>OK</v>
      </c>
    </row>
  </sheetData>
  <sheetProtection password="C4EC" sheet="1" formatColumns="0" formatRows="0" selectLockedCells="1"/>
  <mergeCells count="37">
    <mergeCell ref="V2:V5"/>
    <mergeCell ref="W2:W5"/>
    <mergeCell ref="X2:X5"/>
    <mergeCell ref="Q2:Q5"/>
    <mergeCell ref="R2:R5"/>
    <mergeCell ref="S2:S5"/>
    <mergeCell ref="T2:T5"/>
    <mergeCell ref="H10:M10"/>
    <mergeCell ref="Y2:Y5"/>
    <mergeCell ref="N6:O6"/>
    <mergeCell ref="A7:M7"/>
    <mergeCell ref="N7:O7"/>
    <mergeCell ref="A1:B2"/>
    <mergeCell ref="N1:O5"/>
    <mergeCell ref="P1:P5"/>
    <mergeCell ref="Q1:Y1"/>
    <mergeCell ref="U2:U5"/>
    <mergeCell ref="N14:O14"/>
    <mergeCell ref="N8:O8"/>
    <mergeCell ref="N9:O9"/>
    <mergeCell ref="N10:O10"/>
    <mergeCell ref="N11:O11"/>
    <mergeCell ref="A8:B15"/>
    <mergeCell ref="C8:G11"/>
    <mergeCell ref="C12:G15"/>
    <mergeCell ref="H8:M8"/>
    <mergeCell ref="H9:M9"/>
    <mergeCell ref="N15:O15"/>
    <mergeCell ref="H11:M11"/>
    <mergeCell ref="H12:M12"/>
    <mergeCell ref="A16:M16"/>
    <mergeCell ref="N16:O16"/>
    <mergeCell ref="H13:M13"/>
    <mergeCell ref="H14:M14"/>
    <mergeCell ref="H15:M15"/>
    <mergeCell ref="N12:O12"/>
    <mergeCell ref="N13:O13"/>
  </mergeCells>
  <printOptions horizontalCentered="1"/>
  <pageMargins left="0.3937007874015748" right="0.3937007874015748" top="0.984251968503937" bottom="0.3937007874015748" header="0.31496062992125984" footer="0.11811023622047245"/>
  <pageSetup horizontalDpi="600" verticalDpi="600" orientation="landscape" paperSize="9" r:id="rId1"/>
  <headerFooter alignWithMargins="0">
    <oddHeader>&amp;RKULT (MK SR)   16 - 01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6.00390625" style="51" customWidth="1"/>
    <col min="2" max="2" width="4.28125" style="51" customWidth="1"/>
    <col min="3" max="12" width="4.8515625" style="51" customWidth="1"/>
    <col min="13" max="13" width="2.421875" style="51" customWidth="1"/>
    <col min="14" max="15" width="2.7109375" style="51" customWidth="1"/>
    <col min="16" max="16" width="22.7109375" style="86" customWidth="1"/>
    <col min="17" max="16384" width="8.8515625" style="51" customWidth="1"/>
  </cols>
  <sheetData>
    <row r="1" spans="1:16" ht="18" customHeight="1">
      <c r="A1" s="169" t="s">
        <v>68</v>
      </c>
      <c r="B1" s="247"/>
      <c r="C1" s="39"/>
      <c r="D1" s="40" t="s">
        <v>108</v>
      </c>
      <c r="E1" s="56"/>
      <c r="F1" s="56"/>
      <c r="G1" s="56"/>
      <c r="H1" s="56"/>
      <c r="I1" s="56"/>
      <c r="J1" s="56"/>
      <c r="K1" s="56"/>
      <c r="L1" s="56"/>
      <c r="M1" s="57"/>
      <c r="N1" s="231" t="s">
        <v>22</v>
      </c>
      <c r="O1" s="232"/>
      <c r="P1" s="242" t="s">
        <v>119</v>
      </c>
    </row>
    <row r="2" spans="1:16" ht="18" customHeight="1">
      <c r="A2" s="248"/>
      <c r="B2" s="249"/>
      <c r="C2" s="39"/>
      <c r="D2" s="58"/>
      <c r="E2" s="56"/>
      <c r="F2" s="56"/>
      <c r="G2" s="56"/>
      <c r="H2" s="56"/>
      <c r="I2" s="56"/>
      <c r="J2" s="56"/>
      <c r="K2" s="56"/>
      <c r="L2" s="56"/>
      <c r="M2" s="57"/>
      <c r="N2" s="233"/>
      <c r="O2" s="234"/>
      <c r="P2" s="243"/>
    </row>
    <row r="3" spans="1:16" ht="5.25" customHeight="1">
      <c r="A3" s="39"/>
      <c r="B3" s="39"/>
      <c r="C3" s="39"/>
      <c r="D3" s="58"/>
      <c r="E3" s="56"/>
      <c r="F3" s="56"/>
      <c r="G3" s="56"/>
      <c r="H3" s="56"/>
      <c r="I3" s="56"/>
      <c r="J3" s="56"/>
      <c r="K3" s="56"/>
      <c r="L3" s="56"/>
      <c r="M3" s="57"/>
      <c r="N3" s="233"/>
      <c r="O3" s="234"/>
      <c r="P3" s="243"/>
    </row>
    <row r="4" spans="1:16" ht="5.25" customHeight="1">
      <c r="A4" s="39"/>
      <c r="B4" s="39"/>
      <c r="C4" s="39"/>
      <c r="D4" s="58"/>
      <c r="E4" s="56"/>
      <c r="F4" s="56"/>
      <c r="G4" s="56"/>
      <c r="H4" s="56"/>
      <c r="I4" s="56"/>
      <c r="J4" s="56"/>
      <c r="K4" s="56"/>
      <c r="L4" s="56"/>
      <c r="M4" s="57"/>
      <c r="N4" s="233"/>
      <c r="O4" s="234"/>
      <c r="P4" s="243"/>
    </row>
    <row r="5" spans="1:16" ht="5.25" customHeight="1">
      <c r="A5" s="39"/>
      <c r="B5" s="39"/>
      <c r="C5" s="39"/>
      <c r="D5" s="59"/>
      <c r="E5" s="56"/>
      <c r="F5" s="56"/>
      <c r="G5" s="56"/>
      <c r="H5" s="56"/>
      <c r="I5" s="56"/>
      <c r="J5" s="56"/>
      <c r="K5" s="56"/>
      <c r="L5" s="56"/>
      <c r="M5" s="57"/>
      <c r="N5" s="240"/>
      <c r="O5" s="241"/>
      <c r="P5" s="244"/>
    </row>
    <row r="6" spans="14:16" ht="18" customHeight="1" thickBot="1">
      <c r="N6" s="245" t="s">
        <v>21</v>
      </c>
      <c r="O6" s="246"/>
      <c r="P6" s="87">
        <v>1</v>
      </c>
    </row>
    <row r="7" spans="1:16" ht="18" customHeight="1">
      <c r="A7" s="250" t="s">
        <v>125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2"/>
      <c r="N7" s="229">
        <v>1</v>
      </c>
      <c r="O7" s="230"/>
      <c r="P7" s="81"/>
    </row>
    <row r="8" spans="1:16" ht="18" customHeight="1">
      <c r="A8" s="231" t="s">
        <v>96</v>
      </c>
      <c r="B8" s="232"/>
      <c r="C8" s="237" t="s">
        <v>97</v>
      </c>
      <c r="D8" s="238"/>
      <c r="E8" s="238"/>
      <c r="F8" s="238"/>
      <c r="G8" s="238"/>
      <c r="H8" s="238"/>
      <c r="I8" s="238"/>
      <c r="J8" s="238"/>
      <c r="K8" s="238"/>
      <c r="L8" s="238"/>
      <c r="M8" s="239"/>
      <c r="N8" s="229">
        <v>2</v>
      </c>
      <c r="O8" s="230"/>
      <c r="P8" s="82">
        <f>SUM(P9:P12)</f>
        <v>0</v>
      </c>
    </row>
    <row r="9" spans="1:16" ht="18" customHeight="1">
      <c r="A9" s="233"/>
      <c r="B9" s="234"/>
      <c r="C9" s="231" t="s">
        <v>20</v>
      </c>
      <c r="D9" s="232"/>
      <c r="E9" s="237" t="s">
        <v>98</v>
      </c>
      <c r="F9" s="238"/>
      <c r="G9" s="238"/>
      <c r="H9" s="238"/>
      <c r="I9" s="238"/>
      <c r="J9" s="238"/>
      <c r="K9" s="238"/>
      <c r="L9" s="238"/>
      <c r="M9" s="239"/>
      <c r="N9" s="229">
        <v>3</v>
      </c>
      <c r="O9" s="230"/>
      <c r="P9" s="83"/>
    </row>
    <row r="10" spans="1:16" ht="18" customHeight="1">
      <c r="A10" s="233"/>
      <c r="B10" s="234"/>
      <c r="C10" s="233"/>
      <c r="D10" s="234"/>
      <c r="E10" s="237" t="s">
        <v>99</v>
      </c>
      <c r="F10" s="238"/>
      <c r="G10" s="238"/>
      <c r="H10" s="238"/>
      <c r="I10" s="238"/>
      <c r="J10" s="238"/>
      <c r="K10" s="238"/>
      <c r="L10" s="238"/>
      <c r="M10" s="239"/>
      <c r="N10" s="229">
        <v>4</v>
      </c>
      <c r="O10" s="230"/>
      <c r="P10" s="83"/>
    </row>
    <row r="11" spans="1:16" ht="18" customHeight="1">
      <c r="A11" s="233"/>
      <c r="B11" s="234"/>
      <c r="C11" s="233"/>
      <c r="D11" s="234"/>
      <c r="E11" s="237" t="s">
        <v>100</v>
      </c>
      <c r="F11" s="238"/>
      <c r="G11" s="238"/>
      <c r="H11" s="238"/>
      <c r="I11" s="238"/>
      <c r="J11" s="238"/>
      <c r="K11" s="238"/>
      <c r="L11" s="238"/>
      <c r="M11" s="239"/>
      <c r="N11" s="229">
        <v>5</v>
      </c>
      <c r="O11" s="230"/>
      <c r="P11" s="83"/>
    </row>
    <row r="12" spans="1:16" ht="18" customHeight="1">
      <c r="A12" s="233"/>
      <c r="B12" s="234"/>
      <c r="C12" s="235"/>
      <c r="D12" s="236"/>
      <c r="E12" s="250" t="s">
        <v>121</v>
      </c>
      <c r="F12" s="253"/>
      <c r="G12" s="253"/>
      <c r="H12" s="253"/>
      <c r="I12" s="253"/>
      <c r="J12" s="253"/>
      <c r="K12" s="253"/>
      <c r="L12" s="253"/>
      <c r="M12" s="254"/>
      <c r="N12" s="229">
        <v>6</v>
      </c>
      <c r="O12" s="230"/>
      <c r="P12" s="83"/>
    </row>
    <row r="13" spans="1:16" ht="18" customHeight="1">
      <c r="A13" s="233"/>
      <c r="B13" s="234"/>
      <c r="C13" s="250" t="s">
        <v>101</v>
      </c>
      <c r="D13" s="251"/>
      <c r="E13" s="251"/>
      <c r="F13" s="251"/>
      <c r="G13" s="251"/>
      <c r="H13" s="251"/>
      <c r="I13" s="251"/>
      <c r="J13" s="251"/>
      <c r="K13" s="251"/>
      <c r="L13" s="251"/>
      <c r="M13" s="252"/>
      <c r="N13" s="229">
        <v>7</v>
      </c>
      <c r="O13" s="230"/>
      <c r="P13" s="84">
        <f>SUM(P14:P16)</f>
        <v>0</v>
      </c>
    </row>
    <row r="14" spans="1:16" ht="18" customHeight="1">
      <c r="A14" s="233"/>
      <c r="B14" s="234"/>
      <c r="C14" s="231" t="s">
        <v>20</v>
      </c>
      <c r="D14" s="255"/>
      <c r="E14" s="237" t="s">
        <v>102</v>
      </c>
      <c r="F14" s="238"/>
      <c r="G14" s="238"/>
      <c r="H14" s="238"/>
      <c r="I14" s="238"/>
      <c r="J14" s="238"/>
      <c r="K14" s="238"/>
      <c r="L14" s="238"/>
      <c r="M14" s="239"/>
      <c r="N14" s="229">
        <v>8</v>
      </c>
      <c r="O14" s="230"/>
      <c r="P14" s="83"/>
    </row>
    <row r="15" spans="1:16" ht="18" customHeight="1">
      <c r="A15" s="233"/>
      <c r="B15" s="234"/>
      <c r="C15" s="233"/>
      <c r="D15" s="256"/>
      <c r="E15" s="237" t="s">
        <v>103</v>
      </c>
      <c r="F15" s="238"/>
      <c r="G15" s="238"/>
      <c r="H15" s="238"/>
      <c r="I15" s="238"/>
      <c r="J15" s="238"/>
      <c r="K15" s="238"/>
      <c r="L15" s="238"/>
      <c r="M15" s="239"/>
      <c r="N15" s="229">
        <v>9</v>
      </c>
      <c r="O15" s="230"/>
      <c r="P15" s="83"/>
    </row>
    <row r="16" spans="1:16" ht="18" customHeight="1">
      <c r="A16" s="233"/>
      <c r="B16" s="234"/>
      <c r="C16" s="240"/>
      <c r="D16" s="257"/>
      <c r="E16" s="237" t="s">
        <v>104</v>
      </c>
      <c r="F16" s="238"/>
      <c r="G16" s="238"/>
      <c r="H16" s="238"/>
      <c r="I16" s="238"/>
      <c r="J16" s="238"/>
      <c r="K16" s="238"/>
      <c r="L16" s="238"/>
      <c r="M16" s="239"/>
      <c r="N16" s="229">
        <v>10</v>
      </c>
      <c r="O16" s="230"/>
      <c r="P16" s="83"/>
    </row>
    <row r="17" spans="1:16" ht="18" customHeight="1">
      <c r="A17" s="237" t="s">
        <v>126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9"/>
      <c r="N17" s="229">
        <v>11</v>
      </c>
      <c r="O17" s="230"/>
      <c r="P17" s="83"/>
    </row>
    <row r="18" spans="1:16" ht="18" customHeight="1">
      <c r="A18" s="231" t="s">
        <v>96</v>
      </c>
      <c r="B18" s="232"/>
      <c r="C18" s="237" t="s">
        <v>105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9"/>
      <c r="N18" s="229">
        <v>12</v>
      </c>
      <c r="O18" s="230"/>
      <c r="P18" s="83"/>
    </row>
    <row r="19" spans="1:16" ht="18" customHeight="1">
      <c r="A19" s="233"/>
      <c r="B19" s="234"/>
      <c r="C19" s="237" t="s">
        <v>122</v>
      </c>
      <c r="D19" s="238"/>
      <c r="E19" s="238"/>
      <c r="F19" s="238"/>
      <c r="G19" s="238"/>
      <c r="H19" s="238"/>
      <c r="I19" s="238"/>
      <c r="J19" s="238"/>
      <c r="K19" s="238"/>
      <c r="L19" s="238"/>
      <c r="M19" s="239"/>
      <c r="N19" s="229">
        <v>13</v>
      </c>
      <c r="O19" s="230"/>
      <c r="P19" s="83"/>
    </row>
    <row r="20" spans="1:16" ht="18" customHeight="1">
      <c r="A20" s="233"/>
      <c r="B20" s="234"/>
      <c r="C20" s="237" t="s">
        <v>106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9"/>
      <c r="N20" s="229">
        <v>14</v>
      </c>
      <c r="O20" s="230"/>
      <c r="P20" s="83"/>
    </row>
    <row r="21" spans="1:16" ht="18" customHeight="1" thickBot="1">
      <c r="A21" s="240"/>
      <c r="B21" s="241"/>
      <c r="C21" s="237" t="s">
        <v>107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9"/>
      <c r="N21" s="229">
        <v>15</v>
      </c>
      <c r="O21" s="230"/>
      <c r="P21" s="85"/>
    </row>
    <row r="22" spans="1:16" ht="18" customHeight="1">
      <c r="A22" s="228" t="s">
        <v>89</v>
      </c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5"/>
      <c r="N22" s="163">
        <v>99</v>
      </c>
      <c r="O22" s="164"/>
      <c r="P22" s="80">
        <f>SUM(P7:P21)</f>
        <v>0</v>
      </c>
    </row>
    <row r="23" spans="1:8" ht="18" customHeight="1">
      <c r="A23" s="60" t="s">
        <v>123</v>
      </c>
      <c r="H23" s="60" t="s">
        <v>124</v>
      </c>
    </row>
    <row r="25" ht="18" customHeight="1">
      <c r="A25" s="70" t="str">
        <f>IF(AND(P7&gt;=SUM(P8+P13),P17&gt;=SUM(P18:P21)),"OK"," Tabuľka neprešla logickým testom.")</f>
        <v>OK</v>
      </c>
    </row>
  </sheetData>
  <sheetProtection password="C4EC" sheet="1" formatColumns="0" formatRows="0" selectLockedCells="1"/>
  <mergeCells count="40">
    <mergeCell ref="C18:M18"/>
    <mergeCell ref="N11:O11"/>
    <mergeCell ref="C21:M21"/>
    <mergeCell ref="C20:M20"/>
    <mergeCell ref="C19:M19"/>
    <mergeCell ref="C14:D16"/>
    <mergeCell ref="N20:O20"/>
    <mergeCell ref="N18:O18"/>
    <mergeCell ref="E14:M14"/>
    <mergeCell ref="E16:M16"/>
    <mergeCell ref="E15:M15"/>
    <mergeCell ref="A1:B2"/>
    <mergeCell ref="A7:M7"/>
    <mergeCell ref="C8:M8"/>
    <mergeCell ref="A8:B16"/>
    <mergeCell ref="C13:M13"/>
    <mergeCell ref="E9:M9"/>
    <mergeCell ref="E11:M11"/>
    <mergeCell ref="E10:M10"/>
    <mergeCell ref="E12:M12"/>
    <mergeCell ref="P1:P5"/>
    <mergeCell ref="N17:O17"/>
    <mergeCell ref="N1:O5"/>
    <mergeCell ref="N6:O6"/>
    <mergeCell ref="N14:O14"/>
    <mergeCell ref="N12:O12"/>
    <mergeCell ref="N7:O7"/>
    <mergeCell ref="N8:O8"/>
    <mergeCell ref="N9:O9"/>
    <mergeCell ref="N15:O15"/>
    <mergeCell ref="A22:M22"/>
    <mergeCell ref="N21:O21"/>
    <mergeCell ref="N19:O19"/>
    <mergeCell ref="C9:D12"/>
    <mergeCell ref="N22:O22"/>
    <mergeCell ref="A17:M17"/>
    <mergeCell ref="A18:B21"/>
    <mergeCell ref="N13:O13"/>
    <mergeCell ref="N16:O16"/>
    <mergeCell ref="N10:O10"/>
  </mergeCells>
  <printOptions horizontalCentered="1"/>
  <pageMargins left="0.3937007874015748" right="0.3937007874015748" top="0.7874015748031497" bottom="0.3937007874015748" header="0.31496062992125984" footer="0.11811023622047245"/>
  <pageSetup horizontalDpi="600" verticalDpi="600" orientation="portrait" paperSize="9" r:id="rId1"/>
  <headerFooter alignWithMargins="0">
    <oddHeader>&amp;RKULT (MK SR)   16 - 01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0"/>
  <sheetViews>
    <sheetView showGridLines="0" zoomScalePageLayoutView="0" workbookViewId="0" topLeftCell="A1">
      <selection activeCell="P7" sqref="P7"/>
    </sheetView>
  </sheetViews>
  <sheetFormatPr defaultColWidth="8.8515625" defaultRowHeight="12.75"/>
  <cols>
    <col min="1" max="1" width="5.421875" style="92" customWidth="1"/>
    <col min="2" max="2" width="4.7109375" style="92" customWidth="1"/>
    <col min="3" max="3" width="5.8515625" style="92" customWidth="1"/>
    <col min="4" max="4" width="4.28125" style="92" customWidth="1"/>
    <col min="5" max="5" width="3.421875" style="92" customWidth="1"/>
    <col min="6" max="6" width="2.57421875" style="92" customWidth="1"/>
    <col min="7" max="7" width="3.28125" style="92" customWidth="1"/>
    <col min="8" max="8" width="2.28125" style="92" customWidth="1"/>
    <col min="9" max="9" width="2.7109375" style="92" customWidth="1"/>
    <col min="10" max="10" width="2.28125" style="92" customWidth="1"/>
    <col min="11" max="11" width="2.7109375" style="92" customWidth="1"/>
    <col min="12" max="12" width="2.8515625" style="92" customWidth="1"/>
    <col min="13" max="13" width="3.7109375" style="92" customWidth="1"/>
    <col min="14" max="14" width="3.8515625" style="92" customWidth="1"/>
    <col min="15" max="15" width="4.7109375" style="92" customWidth="1"/>
    <col min="16" max="16" width="10.7109375" style="92" customWidth="1"/>
    <col min="17" max="16384" width="8.8515625" style="92" customWidth="1"/>
  </cols>
  <sheetData>
    <row r="1" spans="1:16" ht="12.75">
      <c r="A1" s="264" t="s">
        <v>130</v>
      </c>
      <c r="B1" s="265"/>
      <c r="C1" s="88"/>
      <c r="D1" s="89"/>
      <c r="E1" s="90"/>
      <c r="F1" s="90"/>
      <c r="G1" s="90"/>
      <c r="H1" s="90"/>
      <c r="I1" s="90"/>
      <c r="J1" s="90"/>
      <c r="K1" s="90"/>
      <c r="L1" s="90"/>
      <c r="M1" s="90"/>
      <c r="N1" s="90"/>
      <c r="O1" s="258"/>
      <c r="P1" s="91"/>
    </row>
    <row r="2" spans="1:16" ht="12.75">
      <c r="A2" s="266"/>
      <c r="B2" s="267"/>
      <c r="C2" s="88"/>
      <c r="D2" s="89"/>
      <c r="E2" s="90"/>
      <c r="F2" s="90"/>
      <c r="G2" s="90"/>
      <c r="H2" s="90"/>
      <c r="I2" s="90"/>
      <c r="J2" s="90"/>
      <c r="K2" s="90"/>
      <c r="L2" s="90"/>
      <c r="M2" s="90"/>
      <c r="N2" s="90"/>
      <c r="O2" s="258"/>
      <c r="P2" s="258"/>
    </row>
    <row r="3" spans="1:16" ht="12.75">
      <c r="A3" s="268"/>
      <c r="B3" s="269"/>
      <c r="C3" s="88"/>
      <c r="D3" s="89"/>
      <c r="E3" s="90"/>
      <c r="F3" s="90"/>
      <c r="G3" s="90"/>
      <c r="H3" s="90"/>
      <c r="I3" s="90"/>
      <c r="J3" s="90"/>
      <c r="K3" s="90"/>
      <c r="L3" s="90"/>
      <c r="M3" s="90"/>
      <c r="N3" s="90"/>
      <c r="O3" s="258"/>
      <c r="P3" s="259"/>
    </row>
    <row r="4" spans="1:16" ht="6.75" customHeight="1">
      <c r="A4" s="93"/>
      <c r="B4" s="93"/>
      <c r="C4" s="88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258"/>
      <c r="P4" s="260"/>
    </row>
    <row r="5" spans="1:16" ht="3.75" customHeight="1">
      <c r="A5" s="93"/>
      <c r="B5" s="93"/>
      <c r="C5" s="88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258"/>
      <c r="P5" s="258"/>
    </row>
    <row r="6" spans="1:16" ht="5.25" customHeight="1" thickBo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1"/>
      <c r="P6" s="91"/>
    </row>
    <row r="7" spans="1:16" ht="21" customHeight="1">
      <c r="A7" s="261" t="s">
        <v>131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1" t="s">
        <v>132</v>
      </c>
      <c r="M7" s="262"/>
      <c r="N7" s="262"/>
      <c r="O7" s="95">
        <v>1</v>
      </c>
      <c r="P7" s="96"/>
    </row>
    <row r="8" spans="1:16" ht="21" customHeight="1" thickBo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3" t="s">
        <v>133</v>
      </c>
      <c r="M8" s="262"/>
      <c r="N8" s="262"/>
      <c r="O8" s="95">
        <v>2</v>
      </c>
      <c r="P8" s="97"/>
    </row>
    <row r="9" spans="1:16" ht="7.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9"/>
      <c r="P9" s="98"/>
    </row>
    <row r="10" spans="1:16" ht="12.75">
      <c r="A10" s="100" t="str">
        <f>IF(AND(P7&gt;=0,P8&gt;=0,P8&lt;60,OR(P7&gt;0,P8&gt;0)),"OK","Vyplnený čas musí byť väčší ako nula a počet minút nesmie byť väčší ako 59!")</f>
        <v>Vyplnený čas musí byť väčší ako nula a počet minút nesmie byť väčší ako 59!</v>
      </c>
      <c r="O10" s="101"/>
      <c r="P10" s="101"/>
    </row>
  </sheetData>
  <sheetProtection password="C4EC" sheet="1" formatColumns="0" formatRows="0" selectLockedCells="1"/>
  <mergeCells count="7">
    <mergeCell ref="O1:O5"/>
    <mergeCell ref="P2:P3"/>
    <mergeCell ref="P4:P5"/>
    <mergeCell ref="A7:K8"/>
    <mergeCell ref="L7:N7"/>
    <mergeCell ref="L8:N8"/>
    <mergeCell ref="A1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Vladimír Svetlák</cp:lastModifiedBy>
  <cp:lastPrinted>2010-01-31T13:29:14Z</cp:lastPrinted>
  <dcterms:created xsi:type="dcterms:W3CDTF">2004-06-04T14:03:41Z</dcterms:created>
  <dcterms:modified xsi:type="dcterms:W3CDTF">2011-11-22T17:09:43Z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