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12288" windowHeight="6948" firstSheet="1" activeTab="3"/>
  </bookViews>
  <sheets>
    <sheet name="Identifikacia" sheetId="1" r:id="rId1"/>
    <sheet name="KULT1201M1a" sheetId="2" r:id="rId2"/>
    <sheet name="KULT1201M2a" sheetId="3" r:id="rId3"/>
    <sheet name="KULT1201M3a" sheetId="4" r:id="rId4"/>
    <sheet name="KULT1201M4a" sheetId="5" r:id="rId5"/>
    <sheet name="KULT1201M5a" sheetId="6" r:id="rId6"/>
    <sheet name="KULT1201M6a" sheetId="7" r:id="rId7"/>
  </sheets>
  <definedNames>
    <definedName name="_xlnm.Print_Area" localSheetId="0">'Identifikacia'!$A$1:$W$62</definedName>
    <definedName name="_xlnm.Print_Area" localSheetId="1">'KULT1201M1a'!$A$1:$P$26</definedName>
    <definedName name="_xlnm.Print_Area" localSheetId="2">'KULT1201M2a'!$A$1:$Y$19</definedName>
    <definedName name="_xlnm.Print_Area" localSheetId="3">'KULT1201M3a'!$A$1:$Y$15</definedName>
    <definedName name="_xlnm.Print_Area" localSheetId="4">'KULT1201M4a'!$A$1:$S$12</definedName>
    <definedName name="_xlnm.Print_Area" localSheetId="5">'KULT1201M5a'!$A$1:$P$16</definedName>
  </definedNames>
  <calcPr fullCalcOnLoad="1"/>
</workbook>
</file>

<file path=xl/sharedStrings.xml><?xml version="1.0" encoding="utf-8"?>
<sst xmlns="http://schemas.openxmlformats.org/spreadsheetml/2006/main" count="184" uniqueCount="143">
  <si>
    <t>MINISTERSTVO KULTÚRY</t>
  </si>
  <si>
    <t>SLOVENSKEJ REPUBLIKY</t>
  </si>
  <si>
    <t xml:space="preserve">Registrované ŠÚ SR </t>
  </si>
  <si>
    <t>ROČNÝ VÝKAZ</t>
  </si>
  <si>
    <t>I.  r.</t>
  </si>
  <si>
    <t>Rok</t>
  </si>
  <si>
    <t>Mesiac</t>
  </si>
  <si>
    <t>IČO</t>
  </si>
  <si>
    <t>I. r.</t>
  </si>
  <si>
    <t>Spravodajská jednotka doručí</t>
  </si>
  <si>
    <t>Klapka:</t>
  </si>
  <si>
    <t>E-mail:</t>
  </si>
  <si>
    <t>Vážený respondent,</t>
  </si>
  <si>
    <t>Spôsob vypĺňania záhlavia výkazu:</t>
  </si>
  <si>
    <t>V riadku 01</t>
  </si>
  <si>
    <t>miestach nuly;</t>
  </si>
  <si>
    <t>V riadku 03</t>
  </si>
  <si>
    <t xml:space="preserve">Telefón (smerové  č.):
</t>
  </si>
  <si>
    <t xml:space="preserve"> @</t>
  </si>
  <si>
    <t>a</t>
  </si>
  <si>
    <t>l.r</t>
  </si>
  <si>
    <t>Spolu</t>
  </si>
  <si>
    <t xml:space="preserve">za rok </t>
  </si>
  <si>
    <t xml:space="preserve">výkaz  </t>
  </si>
  <si>
    <t>S</t>
  </si>
  <si>
    <t>K</t>
  </si>
  <si>
    <t>v tom</t>
  </si>
  <si>
    <t>O PROFESIONÁLNOM DIVADLE</t>
  </si>
  <si>
    <t>KULT (MK SR)   12 - 01</t>
  </si>
  <si>
    <t>1 x Divadelnému ústavu</t>
  </si>
  <si>
    <t xml:space="preserve">      Jakubovo nám.  12</t>
  </si>
  <si>
    <r>
      <t xml:space="preserve">      </t>
    </r>
    <r>
      <rPr>
        <b/>
        <sz val="10"/>
        <rFont val="Arial"/>
        <family val="2"/>
      </rPr>
      <t>813 57  Bratislava  1</t>
    </r>
  </si>
  <si>
    <t xml:space="preserve"> Počet súborov</t>
  </si>
  <si>
    <t>v tom
typ súboru</t>
  </si>
  <si>
    <t>činoherný</t>
  </si>
  <si>
    <t>operný</t>
  </si>
  <si>
    <t>operetný</t>
  </si>
  <si>
    <t xml:space="preserve">muzikálový </t>
  </si>
  <si>
    <t>baletný</t>
  </si>
  <si>
    <t>tanečný</t>
  </si>
  <si>
    <t>bábkový</t>
  </si>
  <si>
    <t>iný</t>
  </si>
  <si>
    <t>ZAMESTNANCI</t>
  </si>
  <si>
    <t xml:space="preserve">Zamestnanci spolu </t>
  </si>
  <si>
    <t>Kontrolný súčet (r. 1 až 12)</t>
  </si>
  <si>
    <t>spolu</t>
  </si>
  <si>
    <t>z toho ženy</t>
  </si>
  <si>
    <t>HOSPODÁRENIE</t>
  </si>
  <si>
    <t>INSCENÁCIE A PREDSTAVENIA</t>
  </si>
  <si>
    <t xml:space="preserve">               z toho pôvodná tvorba</t>
  </si>
  <si>
    <t>Počet premiér</t>
  </si>
  <si>
    <t>na domácej scéne</t>
  </si>
  <si>
    <t>hosťovanie v SR</t>
  </si>
  <si>
    <t>hosťovanie v zahraničí</t>
  </si>
  <si>
    <t>Pôvodná tvorba (z r. 5)</t>
  </si>
  <si>
    <t>súbory zo SR</t>
  </si>
  <si>
    <t>súbory zo zahraničia</t>
  </si>
  <si>
    <t>v tom podľa typu predstavenia</t>
  </si>
  <si>
    <t>predstavenia
pre deti
a mládež
(zo stĺpca 1)</t>
  </si>
  <si>
    <t>Spolu
(stĺpce 
2 až 9)</t>
  </si>
  <si>
    <t>činohra</t>
  </si>
  <si>
    <t>opera</t>
  </si>
  <si>
    <t>opereta</t>
  </si>
  <si>
    <t>muzikál</t>
  </si>
  <si>
    <t>balet</t>
  </si>
  <si>
    <t>pohybové
 divadlo</t>
  </si>
  <si>
    <t>bábkové 
divadlo</t>
  </si>
  <si>
    <t>ostatné</t>
  </si>
  <si>
    <t>zo SR</t>
  </si>
  <si>
    <t>zo zahraničia</t>
  </si>
  <si>
    <t>Výkaz zostavil :
(Meno a priezvisko)</t>
  </si>
  <si>
    <t>Kód štatistickej územnej jednotky</t>
  </si>
  <si>
    <t>V riadku 04</t>
  </si>
  <si>
    <t>1</t>
  </si>
  <si>
    <t>2</t>
  </si>
  <si>
    <t>nasledujúceho roka</t>
  </si>
  <si>
    <t>Zriaďovateľ</t>
  </si>
  <si>
    <t xml:space="preserve">Názov organizácie </t>
  </si>
  <si>
    <t>( vrátane mestskej časti )</t>
  </si>
  <si>
    <t xml:space="preserve">Adresa sídla organizácie </t>
  </si>
  <si>
    <t xml:space="preserve">Za ochranu dôverných údajov zodpovedá Ministerstvo kultúry Slovenskej republiky a Divadelný ústav. </t>
  </si>
  <si>
    <r>
      <t>IČO</t>
    </r>
    <r>
      <rPr>
        <sz val="10"/>
        <rFont val="Arial"/>
        <family val="0"/>
      </rPr>
      <t xml:space="preserve"> – vypĺňa sa identifikačné číslo organizácie. Ak má organizácia IČO šesťmiestne, doplnia sa na prvých dvoch </t>
    </r>
  </si>
  <si>
    <r>
      <t xml:space="preserve">Odoslané (dátum):
</t>
    </r>
    <r>
      <rPr>
        <sz val="9"/>
        <rFont val="Arial"/>
        <family val="2"/>
      </rPr>
      <t>E-mailom:</t>
    </r>
  </si>
  <si>
    <t>poštou:</t>
  </si>
  <si>
    <t xml:space="preserve"> do  15. februára</t>
  </si>
  <si>
    <t>Pečiatka a podpis štatutára:</t>
  </si>
  <si>
    <t xml:space="preserve"> Počet divadelných subjektov </t>
  </si>
  <si>
    <t>z rozpočtu samosprávneho kraja</t>
  </si>
  <si>
    <t>z rozpočtu obce</t>
  </si>
  <si>
    <t>SK NACE</t>
  </si>
  <si>
    <t xml:space="preserve">Ochrana dôverných údajov je zaručená zákonom č. 540/2001 Z.z.     o štátnej štatistike v znení neskorších predpisov </t>
  </si>
  <si>
    <r>
      <t xml:space="preserve">Kód Štatistickej klasifikácie ekonomických činností </t>
    </r>
    <r>
      <rPr>
        <b/>
        <sz val="10"/>
        <rFont val="Arial"/>
        <family val="2"/>
      </rPr>
      <t>SK NACE</t>
    </r>
    <r>
      <rPr>
        <sz val="10"/>
        <rFont val="Arial"/>
        <family val="2"/>
      </rPr>
      <t xml:space="preserve"> – vypĺňa sa podľa prevažujúcej činnosti danej organizácie (</t>
    </r>
    <r>
      <rPr>
        <b/>
        <sz val="10"/>
        <rFont val="Arial"/>
        <family val="2"/>
      </rPr>
      <t>vypĺňajte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zľava a zvyšné prázdne miesta sa doplnia nulami</t>
    </r>
    <r>
      <rPr>
        <sz val="10"/>
        <rFont val="Arial"/>
        <family val="2"/>
      </rPr>
      <t xml:space="preserve">).
</t>
    </r>
    <r>
      <rPr>
        <b/>
        <sz val="10"/>
        <rFont val="Arial"/>
        <family val="2"/>
      </rPr>
      <t>Zriaďovateľ</t>
    </r>
    <r>
      <rPr>
        <sz val="10"/>
        <rFont val="Arial"/>
        <family val="2"/>
      </rPr>
      <t xml:space="preserve"> – vyplní sa číselný kód: 1 = štát, 2 = VÚC, 3 = obec, 4 = iná  právnická osoba, 
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 - vyplní sa súhlas (1) alebo nesúhlas (0) organizácie so zverejnením dôverných údajov.</t>
    </r>
  </si>
  <si>
    <r>
      <t xml:space="preserve">Kód štatistickej územnej jednotky - vypĺňajte zľava; zoznam kódov štatistických územných jednotiek a </t>
    </r>
    <r>
      <rPr>
        <b/>
        <sz val="10"/>
        <rFont val="Arial"/>
        <family val="2"/>
      </rPr>
      <t xml:space="preserve">SK NACE </t>
    </r>
  </si>
  <si>
    <r>
      <t xml:space="preserve">je vystavený na adrese </t>
    </r>
    <r>
      <rPr>
        <b/>
        <sz val="10"/>
        <rFont val="Arial"/>
        <family val="2"/>
      </rPr>
      <t>www.culture.gov.sk</t>
    </r>
    <r>
      <rPr>
        <sz val="10"/>
        <rFont val="Arial"/>
        <family val="0"/>
      </rPr>
      <t xml:space="preserve"> pod odkazom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Štatistika kultúry</t>
    </r>
    <r>
      <rPr>
        <sz val="10"/>
        <rFont val="Arial"/>
        <family val="2"/>
      </rPr>
      <t>.</t>
    </r>
  </si>
  <si>
    <t xml:space="preserve">SK NACE (vypísať názov prevažujúcej činnosti  organizácie)  </t>
  </si>
  <si>
    <t>Ministerstvo kultúry Slovenskej republiky vykonáva ročné štatistické zisťovanie za účelom získania informácií o činnosti profesionálnych divadiel v Slovenskej republike. Toto zisťovanie je súčasťou Programu štátnych štatistických zisťovaní schváleného na roky 2009 - 2011. V záujme zabezpečenia objektívnych výsledkov zisťovania Vás žiadame o úplné a pravdivé vyplnenie štatistického formulára podľa metodických vysvetliviek a o jeho doručenie v stanovenom termíne organizácii uvedenej na tomto formulári. Spravodajská povinnosť vyplniť štatistický formulár Vám vyplýva z § 18 zákona   č. 540/2001 Z. z. o štátnej štatistike v znení neskorších predpisov. Ak Vaša organizácia v sledovanom období nevykonávala žiadnu činnosť alebo nevykonávala činnosť, ktorá je predmetom tohto štatistického zisťovania, predložte nevyplnený výkaz s písomným uvedením dôvodu. Uvedené dôverné údaje sú chránené, nezverejňujú sa a slúžia výlučne pre potreby Ministerstva kultúry SR. Ďakujeme Vám za ich včasné poskytnutie a tešíme sa na ďalšiu spoluprácu.</t>
  </si>
  <si>
    <t>Divadelný priestor</t>
  </si>
  <si>
    <t>vlastný</t>
  </si>
  <si>
    <t>prenajatý</t>
  </si>
  <si>
    <t>Počet sedadiel v divadelnom priestore</t>
  </si>
  <si>
    <t>vlastnom</t>
  </si>
  <si>
    <t>prenajatom</t>
  </si>
  <si>
    <t>inom</t>
  </si>
  <si>
    <t>multikultúrny</t>
  </si>
  <si>
    <t>Kontrolný súčet (r. 1 až 19)</t>
  </si>
  <si>
    <t xml:space="preserve">Počet predstavení odohraných hosťujúcimi súbormi </t>
  </si>
  <si>
    <t xml:space="preserve">umeleckí spolu </t>
  </si>
  <si>
    <t xml:space="preserve">umelecko-technickí </t>
  </si>
  <si>
    <t xml:space="preserve">administratívni </t>
  </si>
  <si>
    <t xml:space="preserve">iní </t>
  </si>
  <si>
    <t>Interní zamestnanci
(prepočítaný stav)</t>
  </si>
  <si>
    <t>Externí zamestnanci
(fyzické osoby)</t>
  </si>
  <si>
    <r>
      <t xml:space="preserve">1 </t>
    </r>
    <r>
      <rPr>
        <sz val="10"/>
        <rFont val="Arial"/>
        <family val="2"/>
      </rPr>
      <t>Z grantového systému MK SR alebo iných ústredných orgánov štátnej správy</t>
    </r>
  </si>
  <si>
    <t>iné príspevky z verejných zdrojov</t>
  </si>
  <si>
    <t>Kontrolný súčet (r. 1 až 9)</t>
  </si>
  <si>
    <t>5a. 
MODUL</t>
  </si>
  <si>
    <t>4a. 
MODUL</t>
  </si>
  <si>
    <t>1a. 
MODUL</t>
  </si>
  <si>
    <t>2a. 
MODUL</t>
  </si>
  <si>
    <t>3a. 
MODUL</t>
  </si>
  <si>
    <t>(neštátne divadlá)</t>
  </si>
  <si>
    <t>POPIS DIVADLA</t>
  </si>
  <si>
    <t>Počet inscenácií v repertoári vykazujúceho subjektu</t>
  </si>
  <si>
    <t xml:space="preserve"> NÁVŠTEVNÍCI NA PRODUKCIÁCH</t>
  </si>
  <si>
    <t xml:space="preserve">Počet predstavení odohraných vlastnými súbormi </t>
  </si>
  <si>
    <r>
      <t>Spolu
(</t>
    </r>
    <r>
      <rPr>
        <sz val="9"/>
        <rFont val="Arial"/>
        <family val="2"/>
      </rPr>
      <t>stĺpce 
2 až 10</t>
    </r>
    <r>
      <rPr>
        <sz val="10"/>
        <rFont val="Arial"/>
        <family val="2"/>
      </rPr>
      <t>)</t>
    </r>
  </si>
  <si>
    <t>Počet návštevníkov na vlastných produkciách</t>
  </si>
  <si>
    <t>Počet návštevníkov z r. 1 na produkciách pôvodnej tvorby</t>
  </si>
  <si>
    <t>Počet návštevníkov na produkciách hosťujúcich súborov</t>
  </si>
  <si>
    <t>Kontrolný súčet (r. 1 až 8)</t>
  </si>
  <si>
    <t>Kontrolný súčet (r. 1 až 5)</t>
  </si>
  <si>
    <r>
      <t>granty zo štátneho rozpočtu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</si>
  <si>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>(neštátnom)</t>
  </si>
  <si>
    <t>Granty zo zahraničia (v EUR)</t>
  </si>
  <si>
    <t>Príspevky na činnosť z verejných zdrojov (v EUR)</t>
  </si>
  <si>
    <t>Dary, sponzoring (v EUR)</t>
  </si>
  <si>
    <t>Iné príjmy (v EUR)</t>
  </si>
  <si>
    <t>6a. 
MODUL</t>
  </si>
  <si>
    <t>Odhadnite čas, ktorý ste potrebovali na vyplnenie tohto štatistického formulára z podkladov štatistickej evidencie.</t>
  </si>
  <si>
    <t>hodiny</t>
  </si>
  <si>
    <t>minúty</t>
  </si>
  <si>
    <t>č. Vk 378/2011 zo 4. 11. 2010</t>
  </si>
  <si>
    <t>predtsavenia
pre deti
a mládež
(zo stĺpca 1)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</si>
</sst>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  <numFmt numFmtId="176" formatCode="d/m/yyyy;@"/>
  </numFmts>
  <fonts count="3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/>
      <bottom style="thin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>
        <color indexed="63"/>
      </left>
      <right style="thin"/>
      <top style="thin"/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>
        <color indexed="1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2" fillId="3" borderId="0" applyNumberFormat="0" applyBorder="0" applyAlignment="0" applyProtection="0"/>
    <xf numFmtId="0" fontId="29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21" borderId="5" applyNumberFormat="0" applyAlignment="0" applyProtection="0"/>
    <xf numFmtId="0" fontId="28" fillId="7" borderId="1" applyNumberFormat="0" applyAlignment="0" applyProtection="0"/>
    <xf numFmtId="0" fontId="24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Fill="1" applyAlignment="1" applyProtection="1">
      <alignment horizontal="justify" vertical="top" wrapTex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vertical="top" wrapText="1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0" fontId="4" fillId="0" borderId="0" xfId="0" applyFont="1" applyFill="1" applyAlignment="1" applyProtection="1">
      <alignment horizontal="center" vertical="top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 horizontal="justify"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0" fillId="0" borderId="10" xfId="0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0" borderId="11" xfId="0" applyFont="1" applyFill="1" applyBorder="1" applyAlignment="1" applyProtection="1">
      <alignment horizontal="center" vertical="top" wrapText="1"/>
      <protection hidden="1"/>
    </xf>
    <xf numFmtId="49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/>
      <protection hidden="1"/>
    </xf>
    <xf numFmtId="49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 vertical="top" wrapText="1"/>
      <protection hidden="1"/>
    </xf>
    <xf numFmtId="49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vertical="top" wrapText="1"/>
      <protection hidden="1"/>
    </xf>
    <xf numFmtId="0" fontId="0" fillId="0" borderId="19" xfId="0" applyFill="1" applyBorder="1" applyAlignment="1" applyProtection="1">
      <alignment vertical="top"/>
      <protection hidden="1"/>
    </xf>
    <xf numFmtId="0" fontId="6" fillId="0" borderId="10" xfId="0" applyFont="1" applyFill="1" applyBorder="1" applyAlignment="1" applyProtection="1">
      <alignment vertical="center"/>
      <protection hidden="1"/>
    </xf>
    <xf numFmtId="0" fontId="1" fillId="24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0" fillId="23" borderId="16" xfId="0" applyFont="1" applyFill="1" applyBorder="1" applyAlignment="1" applyProtection="1">
      <alignment horizontal="center"/>
      <protection hidden="1"/>
    </xf>
    <xf numFmtId="3" fontId="0" fillId="25" borderId="11" xfId="0" applyNumberFormat="1" applyFont="1" applyFill="1" applyBorder="1" applyAlignment="1" applyProtection="1">
      <alignment horizontal="center" vertical="top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1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vertical="top"/>
      <protection hidden="1"/>
    </xf>
    <xf numFmtId="0" fontId="0" fillId="23" borderId="16" xfId="0" applyFill="1" applyBorder="1" applyAlignment="1" applyProtection="1">
      <alignment horizontal="center"/>
      <protection hidden="1"/>
    </xf>
    <xf numFmtId="3" fontId="0" fillId="6" borderId="11" xfId="0" applyNumberForma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/>
      <protection hidden="1"/>
    </xf>
    <xf numFmtId="0" fontId="0" fillId="23" borderId="20" xfId="0" applyFont="1" applyFill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left" vertical="center"/>
      <protection hidden="1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3" fontId="0" fillId="23" borderId="16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ont="1" applyAlignment="1" applyProtection="1">
      <alignment horizontal="center" vertical="top"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11" xfId="0" applyNumberFormat="1" applyFont="1" applyBorder="1" applyAlignment="1" applyProtection="1">
      <alignment horizontal="center" vertical="top"/>
      <protection locked="0"/>
    </xf>
    <xf numFmtId="0" fontId="14" fillId="0" borderId="0" xfId="0" applyFont="1" applyAlignment="1">
      <alignment/>
    </xf>
    <xf numFmtId="3" fontId="0" fillId="0" borderId="11" xfId="0" applyNumberFormat="1" applyFill="1" applyBorder="1" applyAlignment="1" applyProtection="1">
      <alignment horizontal="center" vertical="top"/>
      <protection locked="0"/>
    </xf>
    <xf numFmtId="0" fontId="14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 applyProtection="1">
      <alignment/>
      <protection hidden="1"/>
    </xf>
    <xf numFmtId="3" fontId="0" fillId="25" borderId="23" xfId="0" applyNumberFormat="1" applyFont="1" applyFill="1" applyBorder="1" applyAlignment="1" applyProtection="1">
      <alignment horizontal="center" vertical="center"/>
      <protection hidden="1"/>
    </xf>
    <xf numFmtId="3" fontId="0" fillId="0" borderId="24" xfId="0" applyNumberFormat="1" applyFont="1" applyBorder="1" applyAlignment="1" applyProtection="1">
      <alignment horizontal="center" vertical="center"/>
      <protection locked="0"/>
    </xf>
    <xf numFmtId="3" fontId="0" fillId="0" borderId="25" xfId="0" applyNumberFormat="1" applyFont="1" applyBorder="1" applyAlignment="1" applyProtection="1">
      <alignment horizontal="center" vertical="center"/>
      <protection locked="0"/>
    </xf>
    <xf numFmtId="3" fontId="1" fillId="4" borderId="26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Font="1" applyAlignment="1" applyProtection="1">
      <alignment horizontal="center" vertical="top"/>
      <protection hidden="1"/>
    </xf>
    <xf numFmtId="4" fontId="0" fillId="0" borderId="0" xfId="0" applyNumberFormat="1" applyFont="1" applyAlignment="1" applyProtection="1">
      <alignment/>
      <protection hidden="1"/>
    </xf>
    <xf numFmtId="3" fontId="0" fillId="23" borderId="20" xfId="0" applyNumberFormat="1" applyFont="1" applyFill="1" applyBorder="1" applyAlignment="1" applyProtection="1">
      <alignment horizontal="center"/>
      <protection hidden="1"/>
    </xf>
    <xf numFmtId="4" fontId="0" fillId="25" borderId="27" xfId="0" applyNumberFormat="1" applyFont="1" applyFill="1" applyBorder="1" applyAlignment="1" applyProtection="1">
      <alignment horizontal="center" vertical="center"/>
      <protection hidden="1"/>
    </xf>
    <xf numFmtId="4" fontId="0" fillId="25" borderId="28" xfId="0" applyNumberFormat="1" applyFont="1" applyFill="1" applyBorder="1" applyAlignment="1" applyProtection="1">
      <alignment horizontal="center" vertical="center"/>
      <protection hidden="1"/>
    </xf>
    <xf numFmtId="4" fontId="0" fillId="25" borderId="29" xfId="0" applyNumberFormat="1" applyFont="1" applyFill="1" applyBorder="1" applyAlignment="1" applyProtection="1">
      <alignment horizontal="center" vertical="center"/>
      <protection hidden="1"/>
    </xf>
    <xf numFmtId="4" fontId="0" fillId="25" borderId="30" xfId="0" applyNumberFormat="1" applyFont="1" applyFill="1" applyBorder="1" applyAlignment="1" applyProtection="1">
      <alignment horizontal="center" vertical="center"/>
      <protection hidden="1"/>
    </xf>
    <xf numFmtId="4" fontId="1" fillId="4" borderId="26" xfId="0" applyNumberFormat="1" applyFont="1" applyFill="1" applyBorder="1" applyAlignment="1" applyProtection="1">
      <alignment horizontal="center" vertical="center"/>
      <protection hidden="1"/>
    </xf>
    <xf numFmtId="4" fontId="1" fillId="4" borderId="31" xfId="0" applyNumberFormat="1" applyFont="1" applyFill="1" applyBorder="1" applyAlignment="1" applyProtection="1">
      <alignment horizontal="center" vertical="center"/>
      <protection hidden="1"/>
    </xf>
    <xf numFmtId="4" fontId="0" fillId="0" borderId="32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11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36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4" fontId="0" fillId="0" borderId="38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/>
      <protection hidden="1"/>
    </xf>
    <xf numFmtId="0" fontId="3" fillId="0" borderId="26" xfId="0" applyFont="1" applyFill="1" applyBorder="1" applyAlignment="1" applyProtection="1">
      <alignment horizontal="center" vertical="top" wrapText="1"/>
      <protection hidden="1"/>
    </xf>
    <xf numFmtId="0" fontId="1" fillId="0" borderId="0" xfId="56" applyFont="1" applyFill="1" applyBorder="1" applyAlignment="1" applyProtection="1">
      <alignment vertical="center" wrapText="1"/>
      <protection hidden="1"/>
    </xf>
    <xf numFmtId="0" fontId="1" fillId="0" borderId="0" xfId="56" applyFont="1" applyFill="1" applyAlignment="1" applyProtection="1">
      <alignment vertical="center"/>
      <protection hidden="1"/>
    </xf>
    <xf numFmtId="0" fontId="0" fillId="0" borderId="0" xfId="56" applyFont="1" applyFill="1" applyAlignment="1" applyProtection="1">
      <alignment vertical="center"/>
      <protection hidden="1"/>
    </xf>
    <xf numFmtId="0" fontId="0" fillId="0" borderId="0" xfId="56" applyFont="1" applyFill="1" applyBorder="1" applyAlignment="1" applyProtection="1">
      <alignment horizontal="center" vertical="center"/>
      <protection hidden="1"/>
    </xf>
    <xf numFmtId="0" fontId="0" fillId="0" borderId="0" xfId="56" applyFont="1" applyProtection="1">
      <alignment/>
      <protection hidden="1"/>
    </xf>
    <xf numFmtId="0" fontId="0" fillId="0" borderId="0" xfId="56" applyFont="1" applyFill="1" applyBorder="1" applyAlignment="1" applyProtection="1">
      <alignment vertical="center" wrapText="1"/>
      <protection hidden="1"/>
    </xf>
    <xf numFmtId="0" fontId="0" fillId="0" borderId="0" xfId="56" applyFont="1" applyFill="1" applyAlignment="1" applyProtection="1">
      <alignment horizontal="center" vertical="center"/>
      <protection hidden="1"/>
    </xf>
    <xf numFmtId="0" fontId="0" fillId="23" borderId="12" xfId="56" applyFont="1" applyFill="1" applyBorder="1" applyAlignment="1" applyProtection="1">
      <alignment horizontal="center" vertical="center"/>
      <protection hidden="1"/>
    </xf>
    <xf numFmtId="3" fontId="0" fillId="0" borderId="23" xfId="56" applyNumberFormat="1" applyFont="1" applyFill="1" applyBorder="1" applyAlignment="1" applyProtection="1">
      <alignment horizontal="center" vertical="center"/>
      <protection locked="0"/>
    </xf>
    <xf numFmtId="3" fontId="0" fillId="0" borderId="25" xfId="56" applyNumberFormat="1" applyFont="1" applyFill="1" applyBorder="1" applyAlignment="1" applyProtection="1">
      <alignment horizontal="center" vertical="center"/>
      <protection locked="0"/>
    </xf>
    <xf numFmtId="0" fontId="0" fillId="24" borderId="0" xfId="56" applyFont="1" applyFill="1" applyAlignment="1" applyProtection="1">
      <alignment vertical="center"/>
      <protection hidden="1"/>
    </xf>
    <xf numFmtId="0" fontId="0" fillId="24" borderId="0" xfId="56" applyFont="1" applyFill="1" applyAlignment="1" applyProtection="1">
      <alignment horizontal="center" vertical="center"/>
      <protection hidden="1"/>
    </xf>
    <xf numFmtId="0" fontId="14" fillId="0" borderId="0" xfId="56" applyFont="1" applyProtection="1">
      <alignment/>
      <protection hidden="1"/>
    </xf>
    <xf numFmtId="0" fontId="0" fillId="0" borderId="0" xfId="56" applyFont="1" applyAlignment="1" applyProtection="1">
      <alignment vertical="top"/>
      <protection hidden="1"/>
    </xf>
    <xf numFmtId="3" fontId="0" fillId="25" borderId="27" xfId="0" applyNumberFormat="1" applyFont="1" applyFill="1" applyBorder="1" applyAlignment="1" applyProtection="1">
      <alignment horizontal="center" vertical="top"/>
      <protection hidden="1"/>
    </xf>
    <xf numFmtId="3" fontId="0" fillId="25" borderId="29" xfId="0" applyNumberFormat="1" applyFont="1" applyFill="1" applyBorder="1" applyAlignment="1" applyProtection="1">
      <alignment horizontal="center" vertical="top"/>
      <protection hidden="1"/>
    </xf>
    <xf numFmtId="3" fontId="0" fillId="25" borderId="30" xfId="0" applyNumberFormat="1" applyFont="1" applyFill="1" applyBorder="1" applyAlignment="1" applyProtection="1">
      <alignment horizontal="center" vertical="top"/>
      <protection hidden="1"/>
    </xf>
    <xf numFmtId="3" fontId="0" fillId="25" borderId="32" xfId="0" applyNumberFormat="1" applyFont="1" applyFill="1" applyBorder="1" applyAlignment="1" applyProtection="1">
      <alignment horizontal="center" vertical="top"/>
      <protection hidden="1"/>
    </xf>
    <xf numFmtId="3" fontId="0" fillId="0" borderId="34" xfId="0" applyNumberFormat="1" applyFont="1" applyBorder="1" applyAlignment="1" applyProtection="1">
      <alignment horizontal="center" vertical="top"/>
      <protection locked="0"/>
    </xf>
    <xf numFmtId="3" fontId="0" fillId="25" borderId="34" xfId="0" applyNumberFormat="1" applyFont="1" applyFill="1" applyBorder="1" applyAlignment="1" applyProtection="1">
      <alignment horizontal="center" vertical="top"/>
      <protection hidden="1"/>
    </xf>
    <xf numFmtId="3" fontId="0" fillId="25" borderId="35" xfId="0" applyNumberFormat="1" applyFont="1" applyFill="1" applyBorder="1" applyAlignment="1" applyProtection="1">
      <alignment horizontal="center" vertical="top"/>
      <protection hidden="1"/>
    </xf>
    <xf numFmtId="3" fontId="0" fillId="0" borderId="37" xfId="0" applyNumberFormat="1" applyFont="1" applyBorder="1" applyAlignment="1" applyProtection="1">
      <alignment horizontal="center" vertical="top"/>
      <protection locked="0"/>
    </xf>
    <xf numFmtId="3" fontId="0" fillId="0" borderId="38" xfId="0" applyNumberFormat="1" applyFont="1" applyBorder="1" applyAlignment="1" applyProtection="1">
      <alignment horizontal="center" vertical="top"/>
      <protection locked="0"/>
    </xf>
    <xf numFmtId="3" fontId="0" fillId="6" borderId="27" xfId="0" applyNumberFormat="1" applyFill="1" applyBorder="1" applyAlignment="1" applyProtection="1">
      <alignment horizontal="center" vertical="top"/>
      <protection hidden="1"/>
    </xf>
    <xf numFmtId="3" fontId="0" fillId="0" borderId="29" xfId="0" applyNumberFormat="1" applyFill="1" applyBorder="1" applyAlignment="1" applyProtection="1">
      <alignment horizontal="center" vertical="top"/>
      <protection locked="0"/>
    </xf>
    <xf numFmtId="3" fontId="0" fillId="0" borderId="30" xfId="0" applyNumberFormat="1" applyFill="1" applyBorder="1" applyAlignment="1" applyProtection="1">
      <alignment horizontal="center" vertical="top"/>
      <protection locked="0"/>
    </xf>
    <xf numFmtId="3" fontId="0" fillId="6" borderId="32" xfId="0" applyNumberFormat="1" applyFill="1" applyBorder="1" applyAlignment="1" applyProtection="1">
      <alignment horizontal="center" vertical="top"/>
      <protection hidden="1"/>
    </xf>
    <xf numFmtId="3" fontId="0" fillId="0" borderId="34" xfId="0" applyNumberFormat="1" applyFill="1" applyBorder="1" applyAlignment="1" applyProtection="1">
      <alignment horizontal="center" vertical="top"/>
      <protection locked="0"/>
    </xf>
    <xf numFmtId="3" fontId="0" fillId="6" borderId="34" xfId="0" applyNumberFormat="1" applyFill="1" applyBorder="1" applyAlignment="1" applyProtection="1">
      <alignment horizontal="center" vertical="top"/>
      <protection hidden="1"/>
    </xf>
    <xf numFmtId="3" fontId="0" fillId="6" borderId="35" xfId="0" applyNumberFormat="1" applyFill="1" applyBorder="1" applyAlignment="1" applyProtection="1">
      <alignment horizontal="center" vertical="top"/>
      <protection hidden="1"/>
    </xf>
    <xf numFmtId="3" fontId="0" fillId="0" borderId="37" xfId="0" applyNumberFormat="1" applyFill="1" applyBorder="1" applyAlignment="1" applyProtection="1">
      <alignment horizontal="center" vertical="top"/>
      <protection locked="0"/>
    </xf>
    <xf numFmtId="3" fontId="0" fillId="0" borderId="38" xfId="0" applyNumberFormat="1" applyFill="1" applyBorder="1" applyAlignment="1" applyProtection="1">
      <alignment horizontal="center" vertical="top"/>
      <protection locked="0"/>
    </xf>
    <xf numFmtId="3" fontId="0" fillId="0" borderId="23" xfId="0" applyNumberFormat="1" applyFont="1" applyBorder="1" applyAlignment="1" applyProtection="1">
      <alignment horizontal="center" vertical="top"/>
      <protection locked="0"/>
    </xf>
    <xf numFmtId="3" fontId="0" fillId="25" borderId="24" xfId="0" applyNumberFormat="1" applyFont="1" applyFill="1" applyBorder="1" applyAlignment="1" applyProtection="1">
      <alignment horizontal="center" vertical="center"/>
      <protection hidden="1"/>
    </xf>
    <xf numFmtId="3" fontId="0" fillId="0" borderId="24" xfId="0" applyNumberFormat="1" applyFont="1" applyBorder="1" applyAlignment="1" applyProtection="1">
      <alignment horizontal="center" vertical="top"/>
      <protection locked="0"/>
    </xf>
    <xf numFmtId="3" fontId="0" fillId="0" borderId="25" xfId="0" applyNumberFormat="1" applyFont="1" applyBorder="1" applyAlignment="1" applyProtection="1">
      <alignment horizontal="center" vertical="top"/>
      <protection locked="0"/>
    </xf>
    <xf numFmtId="0" fontId="1" fillId="0" borderId="12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Alignment="1" applyProtection="1">
      <alignment horizontal="left"/>
      <protection hidden="1"/>
    </xf>
    <xf numFmtId="49" fontId="0" fillId="0" borderId="14" xfId="0" applyNumberFormat="1" applyFill="1" applyBorder="1" applyAlignment="1" applyProtection="1">
      <alignment vertical="center"/>
      <protection locked="0"/>
    </xf>
    <xf numFmtId="49" fontId="0" fillId="0" borderId="13" xfId="0" applyNumberFormat="1" applyFill="1" applyBorder="1" applyAlignment="1" applyProtection="1">
      <alignment vertical="center"/>
      <protection locked="0"/>
    </xf>
    <xf numFmtId="49" fontId="0" fillId="0" borderId="39" xfId="0" applyNumberForma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1" fillId="0" borderId="40" xfId="0" applyFont="1" applyFill="1" applyBorder="1" applyAlignment="1" applyProtection="1">
      <alignment horizontal="center"/>
      <protection hidden="1"/>
    </xf>
    <xf numFmtId="0" fontId="1" fillId="0" borderId="41" xfId="0" applyFont="1" applyFill="1" applyBorder="1" applyAlignment="1" applyProtection="1">
      <alignment horizontal="center"/>
      <protection hidden="1"/>
    </xf>
    <xf numFmtId="0" fontId="1" fillId="0" borderId="42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49" fontId="0" fillId="0" borderId="44" xfId="0" applyNumberFormat="1" applyFont="1" applyFill="1" applyBorder="1" applyAlignment="1" applyProtection="1">
      <alignment/>
      <protection locked="0"/>
    </xf>
    <xf numFmtId="49" fontId="0" fillId="0" borderId="45" xfId="0" applyNumberFormat="1" applyFont="1" applyFill="1" applyBorder="1" applyAlignment="1" applyProtection="1">
      <alignment/>
      <protection locked="0"/>
    </xf>
    <xf numFmtId="49" fontId="0" fillId="0" borderId="21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ill="1" applyAlignment="1" applyProtection="1">
      <alignment horizontal="left"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10" xfId="0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right" vertical="top"/>
      <protection hidden="1"/>
    </xf>
    <xf numFmtId="0" fontId="0" fillId="0" borderId="0" xfId="0" applyFill="1" applyAlignment="1" applyProtection="1">
      <alignment horizontal="right"/>
      <protection hidden="1"/>
    </xf>
    <xf numFmtId="49" fontId="0" fillId="0" borderId="14" xfId="0" applyNumberFormat="1" applyFont="1" applyFill="1" applyBorder="1" applyAlignment="1" applyProtection="1">
      <alignment horizontal="justify" vertical="top"/>
      <protection locked="0"/>
    </xf>
    <xf numFmtId="49" fontId="0" fillId="0" borderId="13" xfId="0" applyNumberFormat="1" applyFill="1" applyBorder="1" applyAlignment="1" applyProtection="1">
      <alignment/>
      <protection locked="0"/>
    </xf>
    <xf numFmtId="49" fontId="0" fillId="0" borderId="39" xfId="0" applyNumberForma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justify" vertical="top" wrapText="1"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vertical="top" wrapText="1"/>
      <protection hidden="1"/>
    </xf>
    <xf numFmtId="0" fontId="0" fillId="0" borderId="15" xfId="0" applyFill="1" applyBorder="1" applyAlignment="1" applyProtection="1">
      <alignment vertical="top"/>
      <protection hidden="1"/>
    </xf>
    <xf numFmtId="0" fontId="0" fillId="24" borderId="0" xfId="0" applyFont="1" applyFill="1" applyAlignment="1" applyProtection="1">
      <alignment vertical="top" wrapText="1"/>
      <protection hidden="1"/>
    </xf>
    <xf numFmtId="0" fontId="0" fillId="0" borderId="33" xfId="0" applyFill="1" applyBorder="1" applyAlignment="1" applyProtection="1">
      <alignment horizontal="center" vertical="top" wrapText="1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0" fillId="0" borderId="15" xfId="0" applyFill="1" applyBorder="1" applyAlignment="1" applyProtection="1">
      <alignment horizontal="center" vertical="top"/>
      <protection hidden="1"/>
    </xf>
    <xf numFmtId="0" fontId="0" fillId="0" borderId="16" xfId="0" applyFill="1" applyBorder="1" applyAlignment="1" applyProtection="1">
      <alignment horizontal="center" vertical="top"/>
      <protection hidden="1"/>
    </xf>
    <xf numFmtId="0" fontId="0" fillId="0" borderId="46" xfId="0" applyFill="1" applyBorder="1" applyAlignment="1" applyProtection="1">
      <alignment horizontal="center" vertical="top" wrapText="1"/>
      <protection hidden="1"/>
    </xf>
    <xf numFmtId="0" fontId="0" fillId="0" borderId="15" xfId="0" applyFill="1" applyBorder="1" applyAlignment="1" applyProtection="1">
      <alignment horizontal="center" vertical="top" wrapText="1"/>
      <protection hidden="1"/>
    </xf>
    <xf numFmtId="0" fontId="0" fillId="0" borderId="16" xfId="0" applyFill="1" applyBorder="1" applyAlignment="1" applyProtection="1">
      <alignment horizontal="center" vertical="top" wrapText="1"/>
      <protection hidden="1"/>
    </xf>
    <xf numFmtId="49" fontId="0" fillId="0" borderId="14" xfId="0" applyNumberFormat="1" applyFill="1" applyBorder="1" applyAlignment="1" applyProtection="1">
      <alignment vertical="top"/>
      <protection locked="0"/>
    </xf>
    <xf numFmtId="49" fontId="0" fillId="0" borderId="13" xfId="0" applyNumberFormat="1" applyFill="1" applyBorder="1" applyAlignment="1" applyProtection="1">
      <alignment vertical="top"/>
      <protection locked="0"/>
    </xf>
    <xf numFmtId="49" fontId="0" fillId="0" borderId="39" xfId="0" applyNumberFormat="1" applyFill="1" applyBorder="1" applyAlignment="1" applyProtection="1">
      <alignment vertical="top"/>
      <protection locked="0"/>
    </xf>
    <xf numFmtId="0" fontId="0" fillId="0" borderId="16" xfId="0" applyFill="1" applyBorder="1" applyAlignment="1" applyProtection="1">
      <alignment vertical="top"/>
      <protection hidden="1"/>
    </xf>
    <xf numFmtId="49" fontId="5" fillId="0" borderId="14" xfId="0" applyNumberFormat="1" applyFont="1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0" fillId="0" borderId="48" xfId="0" applyFont="1" applyFill="1" applyBorder="1" applyAlignment="1" applyProtection="1">
      <alignment horizontal="justify" vertical="top"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44" xfId="0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 horizontal="center" vertical="top" wrapText="1"/>
      <protection hidden="1"/>
    </xf>
    <xf numFmtId="0" fontId="1" fillId="0" borderId="15" xfId="0" applyFont="1" applyFill="1" applyBorder="1" applyAlignment="1" applyProtection="1">
      <alignment horizontal="center" vertical="top" wrapText="1"/>
      <protection hidden="1"/>
    </xf>
    <xf numFmtId="0" fontId="1" fillId="0" borderId="16" xfId="0" applyFont="1" applyFill="1" applyBorder="1" applyAlignment="1" applyProtection="1">
      <alignment horizontal="center" vertical="top" wrapText="1"/>
      <protection hidden="1"/>
    </xf>
    <xf numFmtId="0" fontId="1" fillId="0" borderId="33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justify" vertical="top"/>
      <protection hidden="1"/>
    </xf>
    <xf numFmtId="0" fontId="4" fillId="0" borderId="0" xfId="0" applyFont="1" applyFill="1" applyAlignment="1" applyProtection="1">
      <alignment horizontal="center" vertical="top"/>
      <protection hidden="1"/>
    </xf>
    <xf numFmtId="0" fontId="2" fillId="0" borderId="51" xfId="0" applyFont="1" applyFill="1" applyBorder="1" applyAlignment="1" applyProtection="1">
      <alignment horizontal="center" vertical="top"/>
      <protection hidden="1"/>
    </xf>
    <xf numFmtId="0" fontId="0" fillId="0" borderId="52" xfId="0" applyFill="1" applyBorder="1" applyAlignment="1" applyProtection="1">
      <alignment/>
      <protection hidden="1"/>
    </xf>
    <xf numFmtId="0" fontId="0" fillId="0" borderId="53" xfId="0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23" borderId="11" xfId="0" applyFont="1" applyFill="1" applyBorder="1" applyAlignment="1" applyProtection="1">
      <alignment horizontal="center" vertical="top"/>
      <protection hidden="1"/>
    </xf>
    <xf numFmtId="0" fontId="0" fillId="23" borderId="12" xfId="0" applyFont="1" applyFill="1" applyBorder="1" applyAlignment="1" applyProtection="1">
      <alignment horizontal="center" vertical="top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1" fillId="0" borderId="46" xfId="0" applyFont="1" applyBorder="1" applyAlignment="1" applyProtection="1">
      <alignment vertical="center"/>
      <protection hidden="1"/>
    </xf>
    <xf numFmtId="0" fontId="1" fillId="0" borderId="33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0" borderId="47" xfId="0" applyFont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 wrapText="1"/>
      <protection hidden="1"/>
    </xf>
    <xf numFmtId="0" fontId="0" fillId="0" borderId="46" xfId="0" applyFont="1" applyBorder="1" applyAlignment="1" applyProtection="1">
      <alignment vertical="center"/>
      <protection hidden="1"/>
    </xf>
    <xf numFmtId="0" fontId="0" fillId="0" borderId="33" xfId="0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horizontal="center" vertical="top" wrapText="1"/>
      <protection hidden="1"/>
    </xf>
    <xf numFmtId="0" fontId="0" fillId="0" borderId="16" xfId="0" applyFont="1" applyBorder="1" applyAlignment="1" applyProtection="1">
      <alignment horizontal="center" vertical="top" wrapText="1"/>
      <protection hidden="1"/>
    </xf>
    <xf numFmtId="0" fontId="0" fillId="0" borderId="47" xfId="0" applyFont="1" applyBorder="1" applyAlignment="1" applyProtection="1">
      <alignment horizontal="center" vertical="top" wrapText="1"/>
      <protection hidden="1"/>
    </xf>
    <xf numFmtId="0" fontId="0" fillId="0" borderId="31" xfId="0" applyFont="1" applyBorder="1" applyAlignment="1" applyProtection="1">
      <alignment horizontal="center" vertical="top" wrapText="1"/>
      <protection hidden="1"/>
    </xf>
    <xf numFmtId="3" fontId="0" fillId="0" borderId="54" xfId="0" applyNumberFormat="1" applyFont="1" applyBorder="1" applyAlignment="1" applyProtection="1">
      <alignment horizontal="center" vertical="center" wrapText="1"/>
      <protection hidden="1"/>
    </xf>
    <xf numFmtId="3" fontId="0" fillId="0" borderId="20" xfId="0" applyNumberFormat="1" applyFont="1" applyBorder="1" applyAlignment="1" applyProtection="1">
      <alignment horizontal="center" vertical="center" wrapText="1"/>
      <protection hidden="1"/>
    </xf>
    <xf numFmtId="3" fontId="0" fillId="0" borderId="26" xfId="0" applyNumberFormat="1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23" borderId="12" xfId="0" applyFont="1" applyFill="1" applyBorder="1" applyAlignment="1" applyProtection="1">
      <alignment horizontal="center" vertical="top"/>
      <protection hidden="1"/>
    </xf>
    <xf numFmtId="0" fontId="1" fillId="23" borderId="46" xfId="0" applyFont="1" applyFill="1" applyBorder="1" applyAlignment="1" applyProtection="1">
      <alignment horizontal="center" vertical="top"/>
      <protection hidden="1"/>
    </xf>
    <xf numFmtId="0" fontId="9" fillId="0" borderId="54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0" fillId="23" borderId="11" xfId="0" applyFill="1" applyBorder="1" applyAlignment="1" applyProtection="1">
      <alignment horizontal="center" vertical="top"/>
      <protection hidden="1"/>
    </xf>
    <xf numFmtId="0" fontId="0" fillId="23" borderId="12" xfId="0" applyFill="1" applyBorder="1" applyAlignment="1" applyProtection="1">
      <alignment horizontal="center" vertical="top"/>
      <protection hidden="1"/>
    </xf>
    <xf numFmtId="0" fontId="0" fillId="0" borderId="16" xfId="0" applyBorder="1" applyAlignment="1" applyProtection="1">
      <alignment horizontal="center" vertical="top" wrapText="1"/>
      <protection hidden="1"/>
    </xf>
    <xf numFmtId="0" fontId="0" fillId="0" borderId="47" xfId="0" applyBorder="1" applyAlignment="1" applyProtection="1">
      <alignment horizontal="center" vertical="top" wrapText="1"/>
      <protection hidden="1"/>
    </xf>
    <xf numFmtId="0" fontId="0" fillId="0" borderId="31" xfId="0" applyBorder="1" applyAlignment="1" applyProtection="1">
      <alignment horizontal="center" vertical="top" wrapText="1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47" xfId="0" applyFont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46" xfId="0" applyFont="1" applyBorder="1" applyAlignment="1" applyProtection="1">
      <alignment horizontal="center" vertical="center" wrapText="1"/>
      <protection hidden="1"/>
    </xf>
    <xf numFmtId="0" fontId="9" fillId="0" borderId="33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vertical="center" wrapText="1"/>
      <protection hidden="1"/>
    </xf>
    <xf numFmtId="0" fontId="0" fillId="0" borderId="54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46" xfId="0" applyFont="1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0" fontId="0" fillId="23" borderId="46" xfId="0" applyFont="1" applyFill="1" applyBorder="1" applyAlignment="1" applyProtection="1">
      <alignment horizontal="center" vertical="top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vertical="center" wrapText="1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31" xfId="0" applyFont="1" applyBorder="1" applyAlignment="1" applyProtection="1">
      <alignment vertical="center"/>
      <protection hidden="1"/>
    </xf>
    <xf numFmtId="4" fontId="0" fillId="0" borderId="54" xfId="0" applyNumberFormat="1" applyFont="1" applyBorder="1" applyAlignment="1" applyProtection="1">
      <alignment horizontal="center" vertical="center" wrapText="1"/>
      <protection hidden="1"/>
    </xf>
    <xf numFmtId="4" fontId="0" fillId="0" borderId="26" xfId="0" applyNumberFormat="1" applyFont="1" applyBorder="1" applyAlignment="1" applyProtection="1">
      <alignment horizontal="center" vertical="center" wrapText="1"/>
      <protection hidden="1"/>
    </xf>
    <xf numFmtId="4" fontId="0" fillId="0" borderId="17" xfId="0" applyNumberFormat="1" applyFont="1" applyBorder="1" applyAlignment="1" applyProtection="1">
      <alignment horizontal="center" vertical="center" wrapText="1"/>
      <protection hidden="1"/>
    </xf>
    <xf numFmtId="4" fontId="0" fillId="0" borderId="16" xfId="0" applyNumberFormat="1" applyFont="1" applyBorder="1" applyAlignment="1" applyProtection="1">
      <alignment horizontal="center" vertical="center" wrapText="1"/>
      <protection hidden="1"/>
    </xf>
    <xf numFmtId="4" fontId="0" fillId="0" borderId="19" xfId="0" applyNumberFormat="1" applyFont="1" applyBorder="1" applyAlignment="1" applyProtection="1">
      <alignment horizontal="center" vertical="center" wrapText="1"/>
      <protection hidden="1"/>
    </xf>
    <xf numFmtId="4" fontId="0" fillId="0" borderId="18" xfId="0" applyNumberFormat="1" applyFont="1" applyBorder="1" applyAlignment="1" applyProtection="1">
      <alignment horizontal="center" vertical="center" wrapText="1"/>
      <protection hidden="1"/>
    </xf>
    <xf numFmtId="4" fontId="0" fillId="0" borderId="47" xfId="0" applyNumberFormat="1" applyFont="1" applyBorder="1" applyAlignment="1" applyProtection="1">
      <alignment horizontal="center" vertical="center" wrapText="1"/>
      <protection hidden="1"/>
    </xf>
    <xf numFmtId="4" fontId="0" fillId="0" borderId="31" xfId="0" applyNumberFormat="1" applyFont="1" applyBorder="1" applyAlignment="1" applyProtection="1">
      <alignment horizontal="center" vertical="center" wrapText="1"/>
      <protection hidden="1"/>
    </xf>
    <xf numFmtId="0" fontId="0" fillId="23" borderId="12" xfId="0" applyFont="1" applyFill="1" applyBorder="1" applyAlignment="1" applyProtection="1">
      <alignment horizontal="center" vertical="center"/>
      <protection hidden="1"/>
    </xf>
    <xf numFmtId="0" fontId="0" fillId="23" borderId="46" xfId="0" applyFont="1" applyFill="1" applyBorder="1" applyAlignment="1" applyProtection="1">
      <alignment horizontal="center" vertical="center"/>
      <protection hidden="1"/>
    </xf>
    <xf numFmtId="0" fontId="0" fillId="0" borderId="54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1" fillId="23" borderId="12" xfId="0" applyFont="1" applyFill="1" applyBorder="1" applyAlignment="1" applyProtection="1">
      <alignment horizontal="center" vertical="center"/>
      <protection hidden="1"/>
    </xf>
    <xf numFmtId="0" fontId="1" fillId="23" borderId="46" xfId="0" applyFont="1" applyFill="1" applyBorder="1" applyAlignment="1" applyProtection="1">
      <alignment horizontal="center" vertical="center"/>
      <protection hidden="1"/>
    </xf>
    <xf numFmtId="0" fontId="0" fillId="0" borderId="0" xfId="56" applyFont="1" applyFill="1" applyBorder="1" applyAlignment="1" applyProtection="1">
      <alignment horizontal="center" vertical="center"/>
      <protection hidden="1"/>
    </xf>
    <xf numFmtId="0" fontId="0" fillId="0" borderId="0" xfId="56" applyFont="1" applyFill="1" applyBorder="1" applyAlignment="1" applyProtection="1">
      <alignment vertical="center"/>
      <protection hidden="1"/>
    </xf>
    <xf numFmtId="0" fontId="0" fillId="0" borderId="0" xfId="56" applyFont="1" applyFill="1" applyBorder="1" applyAlignment="1" applyProtection="1">
      <alignment horizontal="center" vertical="center" wrapText="1"/>
      <protection hidden="1"/>
    </xf>
    <xf numFmtId="0" fontId="0" fillId="0" borderId="11" xfId="56" applyFont="1" applyFill="1" applyBorder="1" applyAlignment="1" applyProtection="1">
      <alignment vertical="center" wrapText="1"/>
      <protection hidden="1"/>
    </xf>
    <xf numFmtId="0" fontId="0" fillId="0" borderId="11" xfId="56" applyBorder="1" applyAlignment="1">
      <alignment vertical="center" wrapText="1"/>
      <protection/>
    </xf>
    <xf numFmtId="0" fontId="0" fillId="0" borderId="11" xfId="56" applyFont="1" applyBorder="1" applyAlignment="1">
      <alignment vertical="center" wrapText="1"/>
      <protection/>
    </xf>
    <xf numFmtId="0" fontId="1" fillId="0" borderId="17" xfId="56" applyFont="1" applyFill="1" applyBorder="1" applyAlignment="1" applyProtection="1">
      <alignment horizontal="center" vertical="center" wrapText="1"/>
      <protection hidden="1"/>
    </xf>
    <xf numFmtId="0" fontId="0" fillId="0" borderId="16" xfId="56" applyFont="1" applyFill="1" applyBorder="1" applyAlignment="1" applyProtection="1">
      <alignment horizontal="center" vertical="center" wrapText="1"/>
      <protection hidden="1"/>
    </xf>
    <xf numFmtId="0" fontId="0" fillId="0" borderId="19" xfId="56" applyFont="1" applyFill="1" applyBorder="1" applyAlignment="1" applyProtection="1">
      <alignment horizontal="center" vertical="center" wrapText="1"/>
      <protection hidden="1"/>
    </xf>
    <xf numFmtId="0" fontId="0" fillId="0" borderId="18" xfId="56" applyFont="1" applyFill="1" applyBorder="1" applyAlignment="1" applyProtection="1">
      <alignment horizontal="center" vertical="center" wrapText="1"/>
      <protection hidden="1"/>
    </xf>
    <xf numFmtId="0" fontId="0" fillId="0" borderId="47" xfId="56" applyFont="1" applyFill="1" applyBorder="1" applyAlignment="1" applyProtection="1">
      <alignment horizontal="center" vertical="center" wrapText="1"/>
      <protection hidden="1"/>
    </xf>
    <xf numFmtId="0" fontId="0" fillId="0" borderId="31" xfId="56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e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showGridLines="0" zoomScalePageLayoutView="0" workbookViewId="0" topLeftCell="A1">
      <selection activeCell="P15" sqref="P15"/>
    </sheetView>
  </sheetViews>
  <sheetFormatPr defaultColWidth="9.140625" defaultRowHeight="12.75"/>
  <cols>
    <col min="1" max="22" width="4.28125" style="1" customWidth="1"/>
    <col min="23" max="23" width="4.00390625" style="1" customWidth="1"/>
    <col min="24" max="16384" width="9.140625" style="1" customWidth="1"/>
  </cols>
  <sheetData>
    <row r="1" spans="1:23" ht="12.75" customHeight="1" thickBo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5"/>
      <c r="K1" s="5"/>
      <c r="P1" s="6"/>
      <c r="R1" s="201" t="s">
        <v>28</v>
      </c>
      <c r="S1" s="202"/>
      <c r="T1" s="202"/>
      <c r="U1" s="202"/>
      <c r="V1" s="202"/>
      <c r="W1" s="203"/>
    </row>
    <row r="2" spans="1:23" ht="13.5" customHeight="1">
      <c r="A2" s="8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02" t="s">
        <v>19</v>
      </c>
    </row>
    <row r="3" spans="1:23" ht="15">
      <c r="A3" s="9"/>
      <c r="B3" s="10"/>
      <c r="C3" s="10"/>
      <c r="D3" s="10"/>
      <c r="E3" s="10"/>
      <c r="F3" s="10"/>
      <c r="G3" s="10"/>
      <c r="H3" s="200" t="s">
        <v>3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0"/>
      <c r="U3" s="10"/>
      <c r="V3" s="9"/>
      <c r="W3" s="9"/>
    </row>
    <row r="4" spans="1:23" ht="15.75" customHeight="1">
      <c r="A4" s="12" t="s">
        <v>2</v>
      </c>
      <c r="B4" s="7"/>
      <c r="C4" s="7"/>
      <c r="D4" s="7"/>
      <c r="E4" s="7"/>
      <c r="F4" s="7"/>
      <c r="G4" s="7"/>
      <c r="H4" s="200" t="s">
        <v>27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1"/>
      <c r="U4" s="11"/>
      <c r="V4" s="13"/>
      <c r="W4" s="13"/>
    </row>
    <row r="5" spans="1:23" ht="16.5" customHeight="1">
      <c r="A5" s="14" t="s">
        <v>141</v>
      </c>
      <c r="B5" s="7"/>
      <c r="C5" s="7"/>
      <c r="D5" s="7"/>
      <c r="E5" s="7"/>
      <c r="F5" s="7"/>
      <c r="G5" s="7"/>
      <c r="H5" s="204" t="s">
        <v>132</v>
      </c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1"/>
      <c r="U5" s="11"/>
      <c r="V5" s="13"/>
      <c r="W5" s="13"/>
    </row>
    <row r="6" spans="1:23" ht="11.25" customHeight="1">
      <c r="A6" s="15"/>
      <c r="B6" s="11"/>
      <c r="C6" s="11"/>
      <c r="D6" s="11"/>
      <c r="E6" s="11"/>
      <c r="F6" s="11"/>
      <c r="G6" s="11"/>
      <c r="H6" s="198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1"/>
      <c r="U6" s="11"/>
      <c r="V6" s="13"/>
      <c r="W6" s="13"/>
    </row>
    <row r="7" spans="1:23" ht="15.75" customHeight="1">
      <c r="A7" s="15"/>
      <c r="I7" s="11"/>
      <c r="J7" s="11"/>
      <c r="L7" s="162" t="s">
        <v>22</v>
      </c>
      <c r="M7" s="163"/>
      <c r="N7" s="155" t="str">
        <f>CONCATENATE("20",L15,M15)</f>
        <v>2011</v>
      </c>
      <c r="O7" s="155"/>
      <c r="P7" s="11"/>
      <c r="Q7" s="11"/>
      <c r="R7" s="11"/>
      <c r="S7" s="11"/>
      <c r="T7" s="11"/>
      <c r="U7" s="11"/>
      <c r="V7" s="13"/>
      <c r="W7" s="13"/>
    </row>
    <row r="8" spans="1:23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2" customHeight="1">
      <c r="A9" s="17"/>
      <c r="B9" s="17"/>
      <c r="C9" s="17"/>
      <c r="D9" s="17"/>
      <c r="E9" s="17"/>
      <c r="F9" s="17"/>
      <c r="G9" s="17"/>
      <c r="H9" s="17"/>
      <c r="J9" s="156" t="s">
        <v>90</v>
      </c>
      <c r="K9" s="156"/>
      <c r="L9" s="156"/>
      <c r="M9" s="156"/>
      <c r="N9" s="156"/>
      <c r="O9" s="157"/>
      <c r="P9" s="157"/>
      <c r="Q9" s="157"/>
      <c r="R9" s="157"/>
      <c r="S9" s="157"/>
      <c r="T9" s="157"/>
      <c r="U9" s="157"/>
      <c r="V9" s="157"/>
      <c r="W9" s="16"/>
    </row>
    <row r="10" spans="1:23" ht="12" customHeight="1">
      <c r="A10" s="17"/>
      <c r="B10" s="17"/>
      <c r="C10" s="17"/>
      <c r="D10" s="17"/>
      <c r="E10" s="17"/>
      <c r="F10" s="17"/>
      <c r="G10" s="17"/>
      <c r="H10" s="17"/>
      <c r="J10" s="156"/>
      <c r="K10" s="156"/>
      <c r="L10" s="156"/>
      <c r="M10" s="156"/>
      <c r="N10" s="156"/>
      <c r="O10" s="157"/>
      <c r="P10" s="157"/>
      <c r="Q10" s="157"/>
      <c r="R10" s="157"/>
      <c r="S10" s="157"/>
      <c r="T10" s="157"/>
      <c r="U10" s="157"/>
      <c r="V10" s="157"/>
      <c r="W10" s="16"/>
    </row>
    <row r="11" spans="1:23" ht="12" customHeight="1">
      <c r="A11" s="17"/>
      <c r="B11" s="17"/>
      <c r="C11" s="17"/>
      <c r="D11" s="17"/>
      <c r="E11" s="17"/>
      <c r="F11" s="17"/>
      <c r="G11" s="17"/>
      <c r="H11" s="17"/>
      <c r="J11" s="158" t="s">
        <v>80</v>
      </c>
      <c r="K11" s="159"/>
      <c r="L11" s="159"/>
      <c r="M11" s="159"/>
      <c r="N11" s="159"/>
      <c r="O11" s="160"/>
      <c r="P11" s="160"/>
      <c r="Q11" s="160"/>
      <c r="R11" s="160"/>
      <c r="S11" s="160"/>
      <c r="T11" s="160"/>
      <c r="U11" s="160"/>
      <c r="V11" s="160"/>
      <c r="W11" s="18"/>
    </row>
    <row r="12" spans="2:23" ht="12" customHeight="1">
      <c r="B12" s="16"/>
      <c r="C12" s="16"/>
      <c r="D12" s="16"/>
      <c r="E12" s="16"/>
      <c r="F12" s="16"/>
      <c r="G12" s="16"/>
      <c r="H12" s="16"/>
      <c r="I12" s="16"/>
      <c r="J12" s="159"/>
      <c r="K12" s="159"/>
      <c r="L12" s="159"/>
      <c r="M12" s="159"/>
      <c r="N12" s="159"/>
      <c r="O12" s="160"/>
      <c r="P12" s="160"/>
      <c r="Q12" s="160"/>
      <c r="R12" s="160"/>
      <c r="S12" s="160"/>
      <c r="T12" s="160"/>
      <c r="U12" s="160"/>
      <c r="V12" s="160"/>
      <c r="W12" s="16"/>
    </row>
    <row r="13" spans="1:22" ht="12.75">
      <c r="A13" s="12" t="s">
        <v>9</v>
      </c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</row>
    <row r="14" spans="1:23" ht="12.75" customHeight="1">
      <c r="A14" s="12" t="s">
        <v>23</v>
      </c>
      <c r="C14" s="20" t="s">
        <v>84</v>
      </c>
      <c r="D14" s="21"/>
      <c r="E14" s="22"/>
      <c r="F14" s="22"/>
      <c r="J14" s="139" t="s">
        <v>4</v>
      </c>
      <c r="K14" s="196"/>
      <c r="L14" s="139" t="s">
        <v>5</v>
      </c>
      <c r="M14" s="196"/>
      <c r="N14" s="139" t="s">
        <v>6</v>
      </c>
      <c r="O14" s="196"/>
      <c r="P14" s="193" t="s">
        <v>7</v>
      </c>
      <c r="Q14" s="194"/>
      <c r="R14" s="194"/>
      <c r="S14" s="194"/>
      <c r="T14" s="194"/>
      <c r="U14" s="194"/>
      <c r="V14" s="194"/>
      <c r="W14" s="195"/>
    </row>
    <row r="15" spans="3:23" ht="12.75">
      <c r="C15" s="1" t="s">
        <v>75</v>
      </c>
      <c r="J15" s="23">
        <v>0</v>
      </c>
      <c r="K15" s="23">
        <v>1</v>
      </c>
      <c r="L15" s="24" t="s">
        <v>73</v>
      </c>
      <c r="M15" s="24" t="s">
        <v>73</v>
      </c>
      <c r="N15" s="24" t="s">
        <v>73</v>
      </c>
      <c r="O15" s="25" t="s">
        <v>74</v>
      </c>
      <c r="P15" s="66"/>
      <c r="Q15" s="67"/>
      <c r="R15" s="66"/>
      <c r="S15" s="66"/>
      <c r="T15" s="66"/>
      <c r="U15" s="66"/>
      <c r="V15" s="66"/>
      <c r="W15" s="66"/>
    </row>
    <row r="16" ht="12.75">
      <c r="A16" s="8" t="s">
        <v>29</v>
      </c>
    </row>
    <row r="17" spans="1:23" ht="12.75">
      <c r="A17" s="8" t="s">
        <v>30</v>
      </c>
      <c r="J17" s="139" t="s">
        <v>8</v>
      </c>
      <c r="K17" s="173"/>
      <c r="L17" s="174" t="s">
        <v>89</v>
      </c>
      <c r="M17" s="175"/>
      <c r="N17" s="175"/>
      <c r="O17" s="175"/>
      <c r="P17" s="176"/>
      <c r="Q17" s="146" t="s">
        <v>76</v>
      </c>
      <c r="R17" s="147"/>
      <c r="S17" s="148"/>
      <c r="T17" s="27"/>
      <c r="U17" s="27"/>
      <c r="V17" s="27"/>
      <c r="W17" s="28" t="s">
        <v>24</v>
      </c>
    </row>
    <row r="18" spans="1:23" ht="12.75">
      <c r="A18" s="12" t="s">
        <v>31</v>
      </c>
      <c r="J18" s="23">
        <v>0</v>
      </c>
      <c r="K18" s="29">
        <v>3</v>
      </c>
      <c r="L18" s="66"/>
      <c r="M18" s="66"/>
      <c r="N18" s="66"/>
      <c r="O18" s="66"/>
      <c r="P18" s="69"/>
      <c r="Q18" s="30"/>
      <c r="R18" s="26"/>
      <c r="S18" s="66"/>
      <c r="W18" s="68"/>
    </row>
    <row r="20" spans="10:23" ht="12.75">
      <c r="J20" s="139" t="s">
        <v>4</v>
      </c>
      <c r="K20" s="196"/>
      <c r="L20" s="139" t="s">
        <v>71</v>
      </c>
      <c r="M20" s="177"/>
      <c r="N20" s="178"/>
      <c r="O20" s="178"/>
      <c r="P20" s="178"/>
      <c r="Q20" s="178"/>
      <c r="R20" s="178"/>
      <c r="S20" s="178"/>
      <c r="T20" s="178"/>
      <c r="U20" s="178"/>
      <c r="V20" s="178"/>
      <c r="W20" s="179"/>
    </row>
    <row r="21" spans="10:23" ht="12.75">
      <c r="J21" s="23">
        <v>0</v>
      </c>
      <c r="K21" s="23">
        <v>4</v>
      </c>
      <c r="L21" s="23" t="s">
        <v>24</v>
      </c>
      <c r="M21" s="29" t="s">
        <v>25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</row>
    <row r="23" spans="1:23" ht="12.75">
      <c r="A23" s="149" t="s">
        <v>94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1"/>
      <c r="M23" s="152"/>
      <c r="N23" s="153"/>
      <c r="O23" s="153"/>
      <c r="P23" s="153"/>
      <c r="Q23" s="153"/>
      <c r="R23" s="153"/>
      <c r="S23" s="153"/>
      <c r="T23" s="153"/>
      <c r="U23" s="153"/>
      <c r="V23" s="153"/>
      <c r="W23" s="154"/>
    </row>
    <row r="24" spans="1:23" ht="6" customHeight="1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</row>
    <row r="25" ht="6" customHeight="1"/>
    <row r="26" spans="1:23" ht="12.75" customHeight="1">
      <c r="A26" s="150" t="s">
        <v>77</v>
      </c>
      <c r="B26" s="150"/>
      <c r="C26" s="150"/>
      <c r="D26" s="150"/>
      <c r="E26" s="150"/>
      <c r="F26" s="150"/>
      <c r="G26" s="150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</row>
    <row r="27" spans="2:23" ht="5.2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2.75" customHeight="1">
      <c r="A28" s="150" t="s">
        <v>79</v>
      </c>
      <c r="B28" s="150"/>
      <c r="C28" s="150"/>
      <c r="D28" s="150"/>
      <c r="E28" s="150"/>
      <c r="F28" s="150"/>
      <c r="G28" s="150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</row>
    <row r="29" ht="12.75">
      <c r="A29" s="7" t="s">
        <v>78</v>
      </c>
    </row>
    <row r="30" spans="1:23" ht="6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</row>
    <row r="31" ht="6" customHeight="1"/>
    <row r="32" spans="1:23" ht="25.5" customHeight="1">
      <c r="A32" s="167" t="s">
        <v>82</v>
      </c>
      <c r="B32" s="168"/>
      <c r="C32" s="168"/>
      <c r="D32" s="169"/>
      <c r="E32" s="33" t="s">
        <v>85</v>
      </c>
      <c r="F32" s="31"/>
      <c r="G32" s="31"/>
      <c r="H32" s="31"/>
      <c r="I32" s="31"/>
      <c r="J32" s="31"/>
      <c r="K32" s="32"/>
      <c r="L32" s="170" t="s">
        <v>70</v>
      </c>
      <c r="M32" s="171"/>
      <c r="N32" s="171"/>
      <c r="O32" s="171"/>
      <c r="P32" s="171"/>
      <c r="Q32" s="171"/>
      <c r="R32" s="170" t="s">
        <v>17</v>
      </c>
      <c r="S32" s="171"/>
      <c r="T32" s="171"/>
      <c r="U32" s="171"/>
      <c r="V32" s="171"/>
      <c r="W32" s="183"/>
    </row>
    <row r="33" spans="1:23" ht="18" customHeight="1">
      <c r="A33" s="164"/>
      <c r="B33" s="165"/>
      <c r="C33" s="165"/>
      <c r="D33" s="166"/>
      <c r="E33" s="34"/>
      <c r="F33" s="35"/>
      <c r="G33" s="35"/>
      <c r="H33" s="35"/>
      <c r="I33" s="35"/>
      <c r="J33" s="35"/>
      <c r="K33" s="36"/>
      <c r="L33" s="37"/>
      <c r="M33" s="34"/>
      <c r="N33" s="34"/>
      <c r="O33" s="34"/>
      <c r="P33" s="34"/>
      <c r="Q33" s="34"/>
      <c r="R33" s="141"/>
      <c r="S33" s="142"/>
      <c r="T33" s="142"/>
      <c r="U33" s="142"/>
      <c r="V33" s="142"/>
      <c r="W33" s="143"/>
    </row>
    <row r="34" spans="1:23" ht="15" customHeight="1">
      <c r="A34" s="187" t="s">
        <v>83</v>
      </c>
      <c r="B34" s="188"/>
      <c r="C34" s="188"/>
      <c r="D34" s="189"/>
      <c r="E34" s="38"/>
      <c r="F34" s="35"/>
      <c r="G34" s="35"/>
      <c r="H34" s="35"/>
      <c r="I34" s="35"/>
      <c r="J34" s="35"/>
      <c r="K34" s="36"/>
      <c r="L34" s="37"/>
      <c r="M34" s="34"/>
      <c r="N34" s="34"/>
      <c r="O34" s="34"/>
      <c r="P34" s="34"/>
      <c r="Q34" s="34"/>
      <c r="R34" s="185" t="s">
        <v>10</v>
      </c>
      <c r="S34" s="186"/>
      <c r="T34" s="180"/>
      <c r="U34" s="181"/>
      <c r="V34" s="181"/>
      <c r="W34" s="182"/>
    </row>
    <row r="35" spans="1:23" ht="17.25" customHeight="1">
      <c r="A35" s="190"/>
      <c r="B35" s="191"/>
      <c r="C35" s="191"/>
      <c r="D35" s="192"/>
      <c r="E35" s="19"/>
      <c r="F35" s="19"/>
      <c r="G35" s="19"/>
      <c r="H35" s="19"/>
      <c r="I35" s="19"/>
      <c r="J35" s="19"/>
      <c r="K35" s="19"/>
      <c r="L35" s="141"/>
      <c r="M35" s="142"/>
      <c r="N35" s="142"/>
      <c r="O35" s="142"/>
      <c r="P35" s="142"/>
      <c r="Q35" s="143"/>
      <c r="R35" s="39" t="s">
        <v>11</v>
      </c>
      <c r="S35" s="184" t="s">
        <v>18</v>
      </c>
      <c r="T35" s="142"/>
      <c r="U35" s="142"/>
      <c r="V35" s="142"/>
      <c r="W35" s="143"/>
    </row>
    <row r="36" ht="11.25" customHeight="1"/>
    <row r="37" ht="12.75">
      <c r="A37" s="8" t="s">
        <v>12</v>
      </c>
    </row>
    <row r="39" spans="1:23" ht="12.75" customHeight="1">
      <c r="A39" s="144" t="s">
        <v>95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</row>
    <row r="40" spans="1:23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</row>
    <row r="41" spans="1:23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</row>
    <row r="42" spans="1:23" ht="12.75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</row>
    <row r="43" spans="1:23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</row>
    <row r="44" spans="1:23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</row>
    <row r="45" spans="1:23" ht="12.7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</row>
    <row r="46" spans="1:23" ht="12.75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</row>
    <row r="47" spans="1:23" ht="12.7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</row>
    <row r="48" ht="6" customHeight="1"/>
    <row r="49" ht="6" customHeight="1"/>
    <row r="50" ht="12.75">
      <c r="A50" s="8" t="s">
        <v>13</v>
      </c>
    </row>
    <row r="51" ht="10.5" customHeight="1"/>
    <row r="52" ht="12.75">
      <c r="A52" s="8" t="s">
        <v>14</v>
      </c>
    </row>
    <row r="53" ht="12.75">
      <c r="A53" s="8" t="s">
        <v>81</v>
      </c>
    </row>
    <row r="54" ht="12.75">
      <c r="A54" s="12" t="s">
        <v>15</v>
      </c>
    </row>
    <row r="55" ht="10.5" customHeight="1"/>
    <row r="56" ht="12.75">
      <c r="A56" s="40" t="s">
        <v>16</v>
      </c>
    </row>
    <row r="57" spans="1:23" ht="19.5" customHeight="1">
      <c r="A57" s="172" t="s">
        <v>91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ht="38.25" customHeight="1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ht="3" customHeight="1">
      <c r="A59" s="41"/>
    </row>
    <row r="60" ht="12.75">
      <c r="A60" s="40" t="s">
        <v>72</v>
      </c>
    </row>
    <row r="61" ht="12.75">
      <c r="A61" s="41" t="s">
        <v>92</v>
      </c>
    </row>
    <row r="62" ht="12.75">
      <c r="A62" s="41" t="s">
        <v>93</v>
      </c>
    </row>
  </sheetData>
  <sheetProtection password="C4EC" sheet="1" formatColumns="0" formatRows="0" selectLockedCells="1"/>
  <mergeCells count="41">
    <mergeCell ref="H6:S6"/>
    <mergeCell ref="A1:I1"/>
    <mergeCell ref="H4:S4"/>
    <mergeCell ref="R1:W1"/>
    <mergeCell ref="H5:S5"/>
    <mergeCell ref="H3:S3"/>
    <mergeCell ref="N14:O14"/>
    <mergeCell ref="A26:G26"/>
    <mergeCell ref="H28:W28"/>
    <mergeCell ref="A24:W24"/>
    <mergeCell ref="J20:K20"/>
    <mergeCell ref="S35:W35"/>
    <mergeCell ref="R34:S34"/>
    <mergeCell ref="A34:D34"/>
    <mergeCell ref="A35:D35"/>
    <mergeCell ref="A57:W58"/>
    <mergeCell ref="A39:W47"/>
    <mergeCell ref="L35:Q35"/>
    <mergeCell ref="J17:K17"/>
    <mergeCell ref="L17:P17"/>
    <mergeCell ref="L20:W20"/>
    <mergeCell ref="A28:G28"/>
    <mergeCell ref="T34:W34"/>
    <mergeCell ref="R32:W32"/>
    <mergeCell ref="R33:W33"/>
    <mergeCell ref="A33:D33"/>
    <mergeCell ref="A32:D32"/>
    <mergeCell ref="L32:Q32"/>
    <mergeCell ref="H26:W26"/>
    <mergeCell ref="A30:B30"/>
    <mergeCell ref="C30:W30"/>
    <mergeCell ref="Q17:S17"/>
    <mergeCell ref="A23:L23"/>
    <mergeCell ref="M23:W23"/>
    <mergeCell ref="N7:O7"/>
    <mergeCell ref="J9:V10"/>
    <mergeCell ref="J11:V13"/>
    <mergeCell ref="L7:M7"/>
    <mergeCell ref="P14:W14"/>
    <mergeCell ref="J14:K14"/>
    <mergeCell ref="L14:M1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selection activeCell="P7" sqref="P7"/>
    </sheetView>
  </sheetViews>
  <sheetFormatPr defaultColWidth="8.8515625" defaultRowHeight="12.75"/>
  <cols>
    <col min="1" max="1" width="5.00390625" style="4" customWidth="1"/>
    <col min="2" max="2" width="5.140625" style="4" customWidth="1"/>
    <col min="3" max="3" width="1.1484375" style="4" customWidth="1"/>
    <col min="4" max="4" width="3.57421875" style="4" customWidth="1"/>
    <col min="5" max="6" width="3.7109375" style="4" customWidth="1"/>
    <col min="7" max="7" width="3.8515625" style="4" customWidth="1"/>
    <col min="8" max="8" width="3.7109375" style="4" customWidth="1"/>
    <col min="9" max="9" width="3.8515625" style="4" customWidth="1"/>
    <col min="10" max="10" width="4.00390625" style="4" customWidth="1"/>
    <col min="11" max="11" width="3.8515625" style="4" customWidth="1"/>
    <col min="12" max="12" width="3.28125" style="4" customWidth="1"/>
    <col min="13" max="13" width="5.28125" style="4" customWidth="1"/>
    <col min="14" max="14" width="2.28125" style="4" customWidth="1"/>
    <col min="15" max="15" width="2.8515625" style="4" customWidth="1"/>
    <col min="16" max="16" width="20.00390625" style="72" customWidth="1"/>
    <col min="17" max="16384" width="8.8515625" style="4" customWidth="1"/>
  </cols>
  <sheetData>
    <row r="1" spans="1:16" ht="16.5" customHeight="1">
      <c r="A1" s="218" t="s">
        <v>117</v>
      </c>
      <c r="B1" s="219"/>
      <c r="C1" s="42"/>
      <c r="D1" s="43" t="s">
        <v>121</v>
      </c>
      <c r="N1" s="225" t="s">
        <v>20</v>
      </c>
      <c r="O1" s="226"/>
      <c r="P1" s="222" t="s">
        <v>21</v>
      </c>
    </row>
    <row r="2" spans="1:16" ht="14.25" customHeight="1">
      <c r="A2" s="220"/>
      <c r="B2" s="221"/>
      <c r="C2" s="42"/>
      <c r="D2" s="44" t="s">
        <v>120</v>
      </c>
      <c r="N2" s="227"/>
      <c r="O2" s="228"/>
      <c r="P2" s="223"/>
    </row>
    <row r="3" spans="1:16" ht="6" customHeight="1">
      <c r="A3" s="42"/>
      <c r="B3" s="45"/>
      <c r="C3" s="42"/>
      <c r="D3" s="43"/>
      <c r="N3" s="227"/>
      <c r="O3" s="228"/>
      <c r="P3" s="223"/>
    </row>
    <row r="4" spans="1:16" ht="4.5" customHeight="1">
      <c r="A4" s="42"/>
      <c r="B4" s="45"/>
      <c r="C4" s="42"/>
      <c r="N4" s="227"/>
      <c r="O4" s="228"/>
      <c r="P4" s="223"/>
    </row>
    <row r="5" spans="1:16" ht="6" customHeight="1">
      <c r="A5" s="45"/>
      <c r="B5" s="45"/>
      <c r="C5" s="42"/>
      <c r="D5" s="46"/>
      <c r="N5" s="229"/>
      <c r="O5" s="230"/>
      <c r="P5" s="224"/>
    </row>
    <row r="6" spans="14:16" ht="18" customHeight="1" thickBot="1">
      <c r="N6" s="231" t="s">
        <v>19</v>
      </c>
      <c r="O6" s="232"/>
      <c r="P6" s="70">
        <v>1</v>
      </c>
    </row>
    <row r="7" spans="1:16" ht="18" customHeight="1">
      <c r="A7" s="233" t="s">
        <v>86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05">
        <v>1</v>
      </c>
      <c r="O7" s="206"/>
      <c r="P7" s="135"/>
    </row>
    <row r="8" spans="1:16" ht="18" customHeight="1">
      <c r="A8" s="207" t="s">
        <v>96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7"/>
      <c r="N8" s="205">
        <v>2</v>
      </c>
      <c r="O8" s="206"/>
      <c r="P8" s="136">
        <f>SUM(P9:P11)</f>
        <v>0</v>
      </c>
    </row>
    <row r="9" spans="1:16" ht="18" customHeight="1">
      <c r="A9" s="210" t="s">
        <v>26</v>
      </c>
      <c r="B9" s="211"/>
      <c r="C9" s="207" t="s">
        <v>97</v>
      </c>
      <c r="D9" s="216"/>
      <c r="E9" s="216"/>
      <c r="F9" s="216"/>
      <c r="G9" s="216"/>
      <c r="H9" s="216"/>
      <c r="I9" s="216"/>
      <c r="J9" s="216"/>
      <c r="K9" s="216"/>
      <c r="L9" s="216"/>
      <c r="M9" s="217"/>
      <c r="N9" s="205">
        <v>3</v>
      </c>
      <c r="O9" s="206"/>
      <c r="P9" s="137"/>
    </row>
    <row r="10" spans="1:16" ht="18" customHeight="1">
      <c r="A10" s="212"/>
      <c r="B10" s="213"/>
      <c r="C10" s="207" t="s">
        <v>98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7"/>
      <c r="N10" s="205">
        <v>4</v>
      </c>
      <c r="O10" s="206"/>
      <c r="P10" s="137"/>
    </row>
    <row r="11" spans="1:16" ht="18" customHeight="1">
      <c r="A11" s="214"/>
      <c r="B11" s="215"/>
      <c r="C11" s="207" t="s">
        <v>41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7"/>
      <c r="N11" s="205">
        <v>5</v>
      </c>
      <c r="O11" s="206"/>
      <c r="P11" s="137"/>
    </row>
    <row r="12" spans="1:16" ht="18" customHeight="1">
      <c r="A12" s="207" t="s">
        <v>99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7"/>
      <c r="N12" s="205">
        <v>6</v>
      </c>
      <c r="O12" s="206"/>
      <c r="P12" s="136">
        <f>SUM(P13:P15)</f>
        <v>0</v>
      </c>
    </row>
    <row r="13" spans="1:16" ht="18" customHeight="1">
      <c r="A13" s="210" t="s">
        <v>26</v>
      </c>
      <c r="B13" s="211"/>
      <c r="C13" s="207" t="s">
        <v>100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7"/>
      <c r="N13" s="205">
        <v>7</v>
      </c>
      <c r="O13" s="206"/>
      <c r="P13" s="137"/>
    </row>
    <row r="14" spans="1:16" ht="18" customHeight="1">
      <c r="A14" s="212"/>
      <c r="B14" s="213"/>
      <c r="C14" s="207" t="s">
        <v>101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7"/>
      <c r="N14" s="205">
        <v>8</v>
      </c>
      <c r="O14" s="206"/>
      <c r="P14" s="137"/>
    </row>
    <row r="15" spans="1:16" ht="18" customHeight="1">
      <c r="A15" s="214"/>
      <c r="B15" s="215"/>
      <c r="C15" s="207" t="s">
        <v>102</v>
      </c>
      <c r="D15" s="216"/>
      <c r="E15" s="216"/>
      <c r="F15" s="216"/>
      <c r="G15" s="216"/>
      <c r="H15" s="216"/>
      <c r="I15" s="216"/>
      <c r="J15" s="216"/>
      <c r="K15" s="216"/>
      <c r="L15" s="216"/>
      <c r="M15" s="217"/>
      <c r="N15" s="205">
        <v>9</v>
      </c>
      <c r="O15" s="206"/>
      <c r="P15" s="137"/>
    </row>
    <row r="16" spans="1:16" ht="18" customHeight="1">
      <c r="A16" s="207" t="s">
        <v>32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9"/>
      <c r="N16" s="205">
        <v>10</v>
      </c>
      <c r="O16" s="206"/>
      <c r="P16" s="136">
        <f>SUM(P17:P25)</f>
        <v>0</v>
      </c>
    </row>
    <row r="17" spans="1:16" ht="18" customHeight="1">
      <c r="A17" s="210" t="s">
        <v>33</v>
      </c>
      <c r="B17" s="211"/>
      <c r="C17" s="207" t="s">
        <v>34</v>
      </c>
      <c r="D17" s="216"/>
      <c r="E17" s="216"/>
      <c r="F17" s="216"/>
      <c r="G17" s="216"/>
      <c r="H17" s="216"/>
      <c r="I17" s="216"/>
      <c r="J17" s="216"/>
      <c r="K17" s="216"/>
      <c r="L17" s="216"/>
      <c r="M17" s="217"/>
      <c r="N17" s="205">
        <v>11</v>
      </c>
      <c r="O17" s="206"/>
      <c r="P17" s="137"/>
    </row>
    <row r="18" spans="1:16" ht="18" customHeight="1">
      <c r="A18" s="212"/>
      <c r="B18" s="213"/>
      <c r="C18" s="207" t="s">
        <v>35</v>
      </c>
      <c r="D18" s="216"/>
      <c r="E18" s="216"/>
      <c r="F18" s="216"/>
      <c r="G18" s="216"/>
      <c r="H18" s="216"/>
      <c r="I18" s="216"/>
      <c r="J18" s="216"/>
      <c r="K18" s="216"/>
      <c r="L18" s="216"/>
      <c r="M18" s="217"/>
      <c r="N18" s="205">
        <v>12</v>
      </c>
      <c r="O18" s="206"/>
      <c r="P18" s="137"/>
    </row>
    <row r="19" spans="1:16" ht="18" customHeight="1">
      <c r="A19" s="212"/>
      <c r="B19" s="213"/>
      <c r="C19" s="207" t="s">
        <v>36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7"/>
      <c r="N19" s="205">
        <v>13</v>
      </c>
      <c r="O19" s="206"/>
      <c r="P19" s="137"/>
    </row>
    <row r="20" spans="1:16" ht="18" customHeight="1">
      <c r="A20" s="212"/>
      <c r="B20" s="213"/>
      <c r="C20" s="207" t="s">
        <v>37</v>
      </c>
      <c r="D20" s="216"/>
      <c r="E20" s="216"/>
      <c r="F20" s="216"/>
      <c r="G20" s="216"/>
      <c r="H20" s="216"/>
      <c r="I20" s="216"/>
      <c r="J20" s="216"/>
      <c r="K20" s="216"/>
      <c r="L20" s="216"/>
      <c r="M20" s="217"/>
      <c r="N20" s="205">
        <v>14</v>
      </c>
      <c r="O20" s="206"/>
      <c r="P20" s="137"/>
    </row>
    <row r="21" spans="1:16" ht="18" customHeight="1">
      <c r="A21" s="212"/>
      <c r="B21" s="213"/>
      <c r="C21" s="207" t="s">
        <v>38</v>
      </c>
      <c r="D21" s="216"/>
      <c r="E21" s="216"/>
      <c r="F21" s="216"/>
      <c r="G21" s="216"/>
      <c r="H21" s="216"/>
      <c r="I21" s="216"/>
      <c r="J21" s="216"/>
      <c r="K21" s="216"/>
      <c r="L21" s="216"/>
      <c r="M21" s="217"/>
      <c r="N21" s="205">
        <v>15</v>
      </c>
      <c r="O21" s="206"/>
      <c r="P21" s="137"/>
    </row>
    <row r="22" spans="1:16" ht="18" customHeight="1">
      <c r="A22" s="212"/>
      <c r="B22" s="213"/>
      <c r="C22" s="207" t="s">
        <v>39</v>
      </c>
      <c r="D22" s="216"/>
      <c r="E22" s="216"/>
      <c r="F22" s="216"/>
      <c r="G22" s="216"/>
      <c r="H22" s="216"/>
      <c r="I22" s="216"/>
      <c r="J22" s="216"/>
      <c r="K22" s="216"/>
      <c r="L22" s="216"/>
      <c r="M22" s="217"/>
      <c r="N22" s="205">
        <v>16</v>
      </c>
      <c r="O22" s="206"/>
      <c r="P22" s="137"/>
    </row>
    <row r="23" spans="1:16" ht="18" customHeight="1">
      <c r="A23" s="212"/>
      <c r="B23" s="213"/>
      <c r="C23" s="207" t="s">
        <v>40</v>
      </c>
      <c r="D23" s="216"/>
      <c r="E23" s="216"/>
      <c r="F23" s="216"/>
      <c r="G23" s="216"/>
      <c r="H23" s="216"/>
      <c r="I23" s="216"/>
      <c r="J23" s="216"/>
      <c r="K23" s="216"/>
      <c r="L23" s="216"/>
      <c r="M23" s="217"/>
      <c r="N23" s="205">
        <v>17</v>
      </c>
      <c r="O23" s="206"/>
      <c r="P23" s="137"/>
    </row>
    <row r="24" spans="1:16" ht="18" customHeight="1">
      <c r="A24" s="212"/>
      <c r="B24" s="213"/>
      <c r="C24" s="207" t="s">
        <v>103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7"/>
      <c r="N24" s="205">
        <v>18</v>
      </c>
      <c r="O24" s="206"/>
      <c r="P24" s="137"/>
    </row>
    <row r="25" spans="1:16" ht="18" customHeight="1" thickBot="1">
      <c r="A25" s="214"/>
      <c r="B25" s="215"/>
      <c r="C25" s="207" t="s">
        <v>41</v>
      </c>
      <c r="D25" s="216"/>
      <c r="E25" s="216"/>
      <c r="F25" s="216"/>
      <c r="G25" s="216"/>
      <c r="H25" s="216"/>
      <c r="I25" s="216"/>
      <c r="J25" s="216"/>
      <c r="K25" s="216"/>
      <c r="L25" s="216"/>
      <c r="M25" s="217"/>
      <c r="N25" s="205">
        <v>19</v>
      </c>
      <c r="O25" s="206"/>
      <c r="P25" s="138"/>
    </row>
    <row r="26" spans="1:16" ht="18" customHeight="1">
      <c r="A26" s="234" t="s">
        <v>104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9"/>
      <c r="N26" s="235">
        <v>99</v>
      </c>
      <c r="O26" s="236"/>
      <c r="P26" s="83">
        <f>SUM(P7:P25)</f>
        <v>0</v>
      </c>
    </row>
    <row r="27" spans="1:16" ht="18" customHeight="1">
      <c r="A27" s="49"/>
      <c r="N27" s="3"/>
      <c r="O27" s="3"/>
      <c r="P27" s="71"/>
    </row>
    <row r="28" spans="1:16" ht="17.25" customHeight="1">
      <c r="A28" s="74" t="str">
        <f>IF(P7&gt;0,"OK","Musíte uviesť aspoň 1 divadelný subjekt!")</f>
        <v>Musíte uviesť aspoň 1 divadelný subjekt!</v>
      </c>
      <c r="N28" s="3"/>
      <c r="O28" s="3"/>
      <c r="P28" s="71"/>
    </row>
  </sheetData>
  <sheetProtection password="C4EC" sheet="1" formatColumns="0" formatRows="0" selectLockedCells="1"/>
  <mergeCells count="47">
    <mergeCell ref="N12:O12"/>
    <mergeCell ref="N13:O13"/>
    <mergeCell ref="A12:M12"/>
    <mergeCell ref="A13:B15"/>
    <mergeCell ref="C13:M13"/>
    <mergeCell ref="C14:M14"/>
    <mergeCell ref="C15:M15"/>
    <mergeCell ref="A8:M8"/>
    <mergeCell ref="N8:O8"/>
    <mergeCell ref="N11:O11"/>
    <mergeCell ref="A26:M26"/>
    <mergeCell ref="N26:O26"/>
    <mergeCell ref="C9:M9"/>
    <mergeCell ref="C11:M11"/>
    <mergeCell ref="C10:M10"/>
    <mergeCell ref="N16:O16"/>
    <mergeCell ref="N14:O14"/>
    <mergeCell ref="N25:O25"/>
    <mergeCell ref="C22:M22"/>
    <mergeCell ref="A1:B2"/>
    <mergeCell ref="P1:P5"/>
    <mergeCell ref="A9:B11"/>
    <mergeCell ref="N1:O5"/>
    <mergeCell ref="N6:O6"/>
    <mergeCell ref="A7:M7"/>
    <mergeCell ref="N9:O9"/>
    <mergeCell ref="N21:O21"/>
    <mergeCell ref="A16:M16"/>
    <mergeCell ref="A17:B25"/>
    <mergeCell ref="C17:M17"/>
    <mergeCell ref="C23:M23"/>
    <mergeCell ref="C21:M21"/>
    <mergeCell ref="C20:M20"/>
    <mergeCell ref="C24:M24"/>
    <mergeCell ref="C25:M25"/>
    <mergeCell ref="C19:M19"/>
    <mergeCell ref="C18:M18"/>
    <mergeCell ref="N24:O24"/>
    <mergeCell ref="N10:O10"/>
    <mergeCell ref="N7:O7"/>
    <mergeCell ref="N17:O17"/>
    <mergeCell ref="N18:O18"/>
    <mergeCell ref="N19:O19"/>
    <mergeCell ref="N20:O20"/>
    <mergeCell ref="N15:O15"/>
    <mergeCell ref="N23:O23"/>
    <mergeCell ref="N22:O22"/>
  </mergeCells>
  <dataValidations count="1">
    <dataValidation type="whole" operator="greaterThan" showInputMessage="1" showErrorMessage="1" prompt="Toto je povinný údaj!" error="Divadelný subjekt musí byť najmenej 1" sqref="P7">
      <formula1>0</formula1>
    </dataValidation>
  </dataValidations>
  <printOptions/>
  <pageMargins left="0.3937007874015748" right="0.5905511811023623" top="0.7874015748031497" bottom="0.3937007874015748" header="0.31496062992125984" footer="0.11811023622047245"/>
  <pageSetup horizontalDpi="600" verticalDpi="600" orientation="portrait" paperSize="9" r:id="rId1"/>
  <headerFooter alignWithMargins="0">
    <oddHeader>&amp;RKULT (MK SR)   12 - 01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1"/>
  <sheetViews>
    <sheetView showGridLines="0" zoomScalePageLayoutView="0" workbookViewId="0" topLeftCell="J1">
      <selection activeCell="Q7" sqref="Q7"/>
    </sheetView>
  </sheetViews>
  <sheetFormatPr defaultColWidth="8.8515625" defaultRowHeight="12.75"/>
  <cols>
    <col min="1" max="1" width="5.00390625" style="2" customWidth="1"/>
    <col min="2" max="2" width="4.28125" style="2" customWidth="1"/>
    <col min="3" max="3" width="1.8515625" style="2" customWidth="1"/>
    <col min="4" max="12" width="3.7109375" style="2" customWidth="1"/>
    <col min="13" max="13" width="6.28125" style="2" customWidth="1"/>
    <col min="14" max="14" width="2.28125" style="2" customWidth="1"/>
    <col min="15" max="15" width="2.8515625" style="2" customWidth="1"/>
    <col min="16" max="16" width="10.00390625" style="57" customWidth="1"/>
    <col min="17" max="17" width="7.57421875" style="57" customWidth="1"/>
    <col min="18" max="18" width="8.00390625" style="57" customWidth="1"/>
    <col min="19" max="19" width="7.140625" style="57" bestFit="1" customWidth="1"/>
    <col min="20" max="20" width="7.00390625" style="57" customWidth="1"/>
    <col min="21" max="21" width="7.421875" style="57" customWidth="1"/>
    <col min="22" max="22" width="8.140625" style="57" customWidth="1"/>
    <col min="23" max="23" width="8.00390625" style="57" customWidth="1"/>
    <col min="24" max="24" width="7.140625" style="57" bestFit="1" customWidth="1"/>
    <col min="25" max="25" width="11.57421875" style="57" customWidth="1"/>
    <col min="26" max="16384" width="8.8515625" style="2" customWidth="1"/>
  </cols>
  <sheetData>
    <row r="1" spans="1:25" ht="16.5" customHeight="1">
      <c r="A1" s="218" t="s">
        <v>118</v>
      </c>
      <c r="B1" s="242"/>
      <c r="C1" s="42"/>
      <c r="D1" s="43" t="s">
        <v>48</v>
      </c>
      <c r="N1" s="245" t="s">
        <v>20</v>
      </c>
      <c r="O1" s="246"/>
      <c r="P1" s="237" t="s">
        <v>59</v>
      </c>
      <c r="Q1" s="253" t="s">
        <v>57</v>
      </c>
      <c r="R1" s="254"/>
      <c r="S1" s="254"/>
      <c r="T1" s="254"/>
      <c r="U1" s="254"/>
      <c r="V1" s="254"/>
      <c r="W1" s="254"/>
      <c r="X1" s="255"/>
      <c r="Y1" s="237" t="s">
        <v>58</v>
      </c>
    </row>
    <row r="2" spans="1:25" ht="14.25" customHeight="1">
      <c r="A2" s="243"/>
      <c r="B2" s="244"/>
      <c r="C2" s="42"/>
      <c r="D2" s="44" t="s">
        <v>120</v>
      </c>
      <c r="N2" s="247"/>
      <c r="O2" s="248"/>
      <c r="P2" s="238"/>
      <c r="Q2" s="237" t="s">
        <v>60</v>
      </c>
      <c r="R2" s="237" t="s">
        <v>61</v>
      </c>
      <c r="S2" s="237" t="s">
        <v>62</v>
      </c>
      <c r="T2" s="237" t="s">
        <v>63</v>
      </c>
      <c r="U2" s="237" t="s">
        <v>64</v>
      </c>
      <c r="V2" s="237" t="s">
        <v>65</v>
      </c>
      <c r="W2" s="237" t="s">
        <v>66</v>
      </c>
      <c r="X2" s="237" t="s">
        <v>67</v>
      </c>
      <c r="Y2" s="238"/>
    </row>
    <row r="3" spans="1:25" ht="4.5" customHeight="1">
      <c r="A3" s="42"/>
      <c r="B3" s="51"/>
      <c r="C3" s="42"/>
      <c r="D3" s="52"/>
      <c r="N3" s="247"/>
      <c r="O3" s="248"/>
      <c r="P3" s="238"/>
      <c r="Q3" s="238"/>
      <c r="R3" s="238"/>
      <c r="S3" s="238"/>
      <c r="T3" s="238"/>
      <c r="U3" s="238"/>
      <c r="V3" s="238"/>
      <c r="W3" s="238"/>
      <c r="X3" s="238"/>
      <c r="Y3" s="238"/>
    </row>
    <row r="4" spans="1:25" ht="4.5" customHeight="1">
      <c r="A4" s="42"/>
      <c r="B4" s="51"/>
      <c r="C4" s="42"/>
      <c r="N4" s="247"/>
      <c r="O4" s="248"/>
      <c r="P4" s="238"/>
      <c r="Q4" s="238"/>
      <c r="R4" s="238"/>
      <c r="S4" s="238"/>
      <c r="T4" s="238"/>
      <c r="U4" s="238"/>
      <c r="V4" s="238"/>
      <c r="W4" s="238"/>
      <c r="X4" s="238"/>
      <c r="Y4" s="238"/>
    </row>
    <row r="5" spans="1:25" ht="6" customHeight="1">
      <c r="A5" s="51"/>
      <c r="B5" s="51"/>
      <c r="C5" s="42"/>
      <c r="D5" s="53"/>
      <c r="N5" s="249"/>
      <c r="O5" s="250"/>
      <c r="P5" s="239"/>
      <c r="Q5" s="239"/>
      <c r="R5" s="239"/>
      <c r="S5" s="239"/>
      <c r="T5" s="239"/>
      <c r="U5" s="239"/>
      <c r="V5" s="239"/>
      <c r="W5" s="239"/>
      <c r="X5" s="239"/>
      <c r="Y5" s="239"/>
    </row>
    <row r="6" spans="14:25" ht="18" customHeight="1" thickBot="1">
      <c r="N6" s="251" t="s">
        <v>19</v>
      </c>
      <c r="O6" s="252"/>
      <c r="P6" s="54">
        <v>1</v>
      </c>
      <c r="Q6" s="54">
        <v>2</v>
      </c>
      <c r="R6" s="54">
        <v>3</v>
      </c>
      <c r="S6" s="54">
        <v>4</v>
      </c>
      <c r="T6" s="54">
        <v>5</v>
      </c>
      <c r="U6" s="54">
        <v>6</v>
      </c>
      <c r="V6" s="54">
        <v>7</v>
      </c>
      <c r="W6" s="54">
        <v>8</v>
      </c>
      <c r="X6" s="54">
        <v>9</v>
      </c>
      <c r="Y6" s="54">
        <v>10</v>
      </c>
    </row>
    <row r="7" spans="1:25" ht="18" customHeight="1">
      <c r="A7" s="207" t="s">
        <v>122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7"/>
      <c r="N7" s="240">
        <v>1</v>
      </c>
      <c r="O7" s="241"/>
      <c r="P7" s="126">
        <f>SUM(Q7:X7)</f>
        <v>0</v>
      </c>
      <c r="Q7" s="127"/>
      <c r="R7" s="127"/>
      <c r="S7" s="127"/>
      <c r="T7" s="127"/>
      <c r="U7" s="127"/>
      <c r="V7" s="127"/>
      <c r="W7" s="127"/>
      <c r="X7" s="127"/>
      <c r="Y7" s="128"/>
    </row>
    <row r="8" spans="1:25" ht="18" customHeight="1">
      <c r="A8" s="207" t="s">
        <v>49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7"/>
      <c r="N8" s="240">
        <v>2</v>
      </c>
      <c r="O8" s="241"/>
      <c r="P8" s="129">
        <f aca="true" t="shared" si="0" ref="P8:P18">SUM(Q8:X8)</f>
        <v>0</v>
      </c>
      <c r="Q8" s="75"/>
      <c r="R8" s="75"/>
      <c r="S8" s="75"/>
      <c r="T8" s="75"/>
      <c r="U8" s="75"/>
      <c r="V8" s="75"/>
      <c r="W8" s="75"/>
      <c r="X8" s="75"/>
      <c r="Y8" s="130"/>
    </row>
    <row r="9" spans="1:25" ht="18" customHeight="1">
      <c r="A9" s="207" t="s">
        <v>50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7"/>
      <c r="N9" s="240">
        <v>3</v>
      </c>
      <c r="O9" s="241"/>
      <c r="P9" s="129">
        <f t="shared" si="0"/>
        <v>0</v>
      </c>
      <c r="Q9" s="75"/>
      <c r="R9" s="75"/>
      <c r="S9" s="75"/>
      <c r="T9" s="75"/>
      <c r="U9" s="75"/>
      <c r="V9" s="75"/>
      <c r="W9" s="75"/>
      <c r="X9" s="75"/>
      <c r="Y9" s="130"/>
    </row>
    <row r="10" spans="1:25" ht="18" customHeight="1">
      <c r="A10" s="207" t="s">
        <v>49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7"/>
      <c r="N10" s="240">
        <v>4</v>
      </c>
      <c r="O10" s="241"/>
      <c r="P10" s="129">
        <f t="shared" si="0"/>
        <v>0</v>
      </c>
      <c r="Q10" s="75"/>
      <c r="R10" s="75"/>
      <c r="S10" s="75"/>
      <c r="T10" s="75"/>
      <c r="U10" s="75"/>
      <c r="V10" s="75"/>
      <c r="W10" s="75"/>
      <c r="X10" s="75"/>
      <c r="Y10" s="130"/>
    </row>
    <row r="11" spans="1:25" ht="18" customHeight="1">
      <c r="A11" s="207" t="s">
        <v>124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7"/>
      <c r="N11" s="240">
        <v>5</v>
      </c>
      <c r="O11" s="241"/>
      <c r="P11" s="129">
        <f>SUM(P12:P14)</f>
        <v>0</v>
      </c>
      <c r="Q11" s="55">
        <f aca="true" t="shared" si="1" ref="Q11:Y11">SUM(Q12:Q14)</f>
        <v>0</v>
      </c>
      <c r="R11" s="55">
        <f t="shared" si="1"/>
        <v>0</v>
      </c>
      <c r="S11" s="55">
        <f t="shared" si="1"/>
        <v>0</v>
      </c>
      <c r="T11" s="55">
        <f t="shared" si="1"/>
        <v>0</v>
      </c>
      <c r="U11" s="55">
        <f t="shared" si="1"/>
        <v>0</v>
      </c>
      <c r="V11" s="55">
        <f t="shared" si="1"/>
        <v>0</v>
      </c>
      <c r="W11" s="55">
        <f t="shared" si="1"/>
        <v>0</v>
      </c>
      <c r="X11" s="55">
        <f t="shared" si="1"/>
        <v>0</v>
      </c>
      <c r="Y11" s="131">
        <f t="shared" si="1"/>
        <v>0</v>
      </c>
    </row>
    <row r="12" spans="1:25" ht="18" customHeight="1">
      <c r="A12" s="210" t="s">
        <v>26</v>
      </c>
      <c r="B12" s="211"/>
      <c r="C12" s="207" t="s">
        <v>51</v>
      </c>
      <c r="D12" s="216"/>
      <c r="E12" s="216"/>
      <c r="F12" s="216"/>
      <c r="G12" s="216"/>
      <c r="H12" s="216"/>
      <c r="I12" s="216"/>
      <c r="J12" s="216"/>
      <c r="K12" s="216"/>
      <c r="L12" s="216"/>
      <c r="M12" s="217"/>
      <c r="N12" s="240">
        <v>6</v>
      </c>
      <c r="O12" s="241"/>
      <c r="P12" s="129">
        <f t="shared" si="0"/>
        <v>0</v>
      </c>
      <c r="Q12" s="75"/>
      <c r="R12" s="75"/>
      <c r="S12" s="75"/>
      <c r="T12" s="75"/>
      <c r="U12" s="75"/>
      <c r="V12" s="75"/>
      <c r="W12" s="75"/>
      <c r="X12" s="75"/>
      <c r="Y12" s="130"/>
    </row>
    <row r="13" spans="1:25" ht="18" customHeight="1">
      <c r="A13" s="212"/>
      <c r="B13" s="213"/>
      <c r="C13" s="207" t="s">
        <v>52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7"/>
      <c r="N13" s="240">
        <v>7</v>
      </c>
      <c r="O13" s="241"/>
      <c r="P13" s="129">
        <f t="shared" si="0"/>
        <v>0</v>
      </c>
      <c r="Q13" s="75"/>
      <c r="R13" s="75"/>
      <c r="S13" s="75"/>
      <c r="T13" s="75"/>
      <c r="U13" s="75"/>
      <c r="V13" s="75"/>
      <c r="W13" s="75"/>
      <c r="X13" s="75"/>
      <c r="Y13" s="130"/>
    </row>
    <row r="14" spans="1:25" ht="18" customHeight="1">
      <c r="A14" s="214"/>
      <c r="B14" s="215"/>
      <c r="C14" s="207" t="s">
        <v>53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7"/>
      <c r="N14" s="240">
        <v>8</v>
      </c>
      <c r="O14" s="241"/>
      <c r="P14" s="129">
        <f t="shared" si="0"/>
        <v>0</v>
      </c>
      <c r="Q14" s="75"/>
      <c r="R14" s="75"/>
      <c r="S14" s="75"/>
      <c r="T14" s="75"/>
      <c r="U14" s="75"/>
      <c r="V14" s="75"/>
      <c r="W14" s="75"/>
      <c r="X14" s="75"/>
      <c r="Y14" s="130"/>
    </row>
    <row r="15" spans="1:25" ht="18" customHeight="1">
      <c r="A15" s="207" t="s">
        <v>54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7"/>
      <c r="N15" s="240">
        <v>9</v>
      </c>
      <c r="O15" s="241"/>
      <c r="P15" s="129">
        <f t="shared" si="0"/>
        <v>0</v>
      </c>
      <c r="Q15" s="75"/>
      <c r="R15" s="75"/>
      <c r="S15" s="75"/>
      <c r="T15" s="75"/>
      <c r="U15" s="75"/>
      <c r="V15" s="75"/>
      <c r="W15" s="75"/>
      <c r="X15" s="75"/>
      <c r="Y15" s="130"/>
    </row>
    <row r="16" spans="1:25" ht="18" customHeight="1">
      <c r="A16" s="256" t="s">
        <v>105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9"/>
      <c r="N16" s="240">
        <v>10</v>
      </c>
      <c r="O16" s="241"/>
      <c r="P16" s="129">
        <f>SUM(P17:P18)</f>
        <v>0</v>
      </c>
      <c r="Q16" s="55">
        <f>SUM(Q17+Q18)</f>
        <v>0</v>
      </c>
      <c r="R16" s="55">
        <f aca="true" t="shared" si="2" ref="R16:Y16">SUM(R17+R18)</f>
        <v>0</v>
      </c>
      <c r="S16" s="55">
        <f t="shared" si="2"/>
        <v>0</v>
      </c>
      <c r="T16" s="55">
        <f t="shared" si="2"/>
        <v>0</v>
      </c>
      <c r="U16" s="55">
        <f t="shared" si="2"/>
        <v>0</v>
      </c>
      <c r="V16" s="55">
        <f t="shared" si="2"/>
        <v>0</v>
      </c>
      <c r="W16" s="55">
        <f t="shared" si="2"/>
        <v>0</v>
      </c>
      <c r="X16" s="55">
        <f t="shared" si="2"/>
        <v>0</v>
      </c>
      <c r="Y16" s="131">
        <f t="shared" si="2"/>
        <v>0</v>
      </c>
    </row>
    <row r="17" spans="1:25" ht="18" customHeight="1">
      <c r="A17" s="210" t="s">
        <v>26</v>
      </c>
      <c r="B17" s="211"/>
      <c r="C17" s="207" t="s">
        <v>55</v>
      </c>
      <c r="D17" s="216"/>
      <c r="E17" s="216"/>
      <c r="F17" s="216"/>
      <c r="G17" s="216"/>
      <c r="H17" s="216"/>
      <c r="I17" s="216"/>
      <c r="J17" s="216"/>
      <c r="K17" s="216"/>
      <c r="L17" s="216"/>
      <c r="M17" s="217"/>
      <c r="N17" s="240">
        <v>11</v>
      </c>
      <c r="O17" s="241"/>
      <c r="P17" s="129">
        <f t="shared" si="0"/>
        <v>0</v>
      </c>
      <c r="Q17" s="75"/>
      <c r="R17" s="75"/>
      <c r="S17" s="75"/>
      <c r="T17" s="75"/>
      <c r="U17" s="75"/>
      <c r="V17" s="75"/>
      <c r="W17" s="75"/>
      <c r="X17" s="75"/>
      <c r="Y17" s="130"/>
    </row>
    <row r="18" spans="1:25" ht="18" customHeight="1" thickBot="1">
      <c r="A18" s="214"/>
      <c r="B18" s="215"/>
      <c r="C18" s="207" t="s">
        <v>56</v>
      </c>
      <c r="D18" s="216"/>
      <c r="E18" s="216"/>
      <c r="F18" s="216"/>
      <c r="G18" s="216"/>
      <c r="H18" s="216"/>
      <c r="I18" s="216"/>
      <c r="J18" s="216"/>
      <c r="K18" s="216"/>
      <c r="L18" s="216"/>
      <c r="M18" s="217"/>
      <c r="N18" s="240">
        <v>12</v>
      </c>
      <c r="O18" s="241"/>
      <c r="P18" s="132">
        <f t="shared" si="0"/>
        <v>0</v>
      </c>
      <c r="Q18" s="133"/>
      <c r="R18" s="133"/>
      <c r="S18" s="133"/>
      <c r="T18" s="133"/>
      <c r="U18" s="133"/>
      <c r="V18" s="133"/>
      <c r="W18" s="133"/>
      <c r="X18" s="133"/>
      <c r="Y18" s="134"/>
    </row>
    <row r="19" spans="1:25" ht="18" customHeight="1">
      <c r="A19" s="234" t="s">
        <v>44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9"/>
      <c r="N19" s="235">
        <v>99</v>
      </c>
      <c r="O19" s="236"/>
      <c r="P19" s="83">
        <f>SUM(P7:P18)</f>
        <v>0</v>
      </c>
      <c r="Q19" s="83">
        <f aca="true" t="shared" si="3" ref="Q19:Y19">SUM(Q7:Q18)</f>
        <v>0</v>
      </c>
      <c r="R19" s="83">
        <f t="shared" si="3"/>
        <v>0</v>
      </c>
      <c r="S19" s="83">
        <f t="shared" si="3"/>
        <v>0</v>
      </c>
      <c r="T19" s="83">
        <f t="shared" si="3"/>
        <v>0</v>
      </c>
      <c r="U19" s="83">
        <f t="shared" si="3"/>
        <v>0</v>
      </c>
      <c r="V19" s="83">
        <f t="shared" si="3"/>
        <v>0</v>
      </c>
      <c r="W19" s="83">
        <f t="shared" si="3"/>
        <v>0</v>
      </c>
      <c r="X19" s="83">
        <f t="shared" si="3"/>
        <v>0</v>
      </c>
      <c r="Y19" s="83">
        <f t="shared" si="3"/>
        <v>0</v>
      </c>
    </row>
    <row r="20" spans="1:25" ht="18" customHeight="1">
      <c r="A20" s="49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</row>
    <row r="21" spans="1:25" ht="17.25" customHeight="1">
      <c r="A21" s="74" t="str">
        <f>IF(AND(P11=SUM(P12:P14),P11=SUM(Q11:X11),P15&lt;=P11,P16=SUM(P17+P18),P16=SUM(Q16:X16),Y7&lt;=P7,Y8&lt;=P8,Y9&lt;=P9,Y10&lt;=P10,Y11=SUM(Y12:Y14),Y12&lt;=P12,Y13&lt;=P13,Y14&lt;=P14,Y15&lt;=P15,Y16=SUM(Y17+Y18),Y17&lt;=P17,Y18&lt;=P18),"OK"," Tabuľka obsahuje nelogický údaj.")</f>
        <v>OK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</sheetData>
  <sheetProtection password="C4EC" sheet="1" formatColumns="0" formatRows="0" selectLockedCells="1"/>
  <mergeCells count="42">
    <mergeCell ref="N14:O14"/>
    <mergeCell ref="N17:O17"/>
    <mergeCell ref="A16:M16"/>
    <mergeCell ref="A17:B18"/>
    <mergeCell ref="C17:M17"/>
    <mergeCell ref="A15:M15"/>
    <mergeCell ref="N15:O15"/>
    <mergeCell ref="N13:O13"/>
    <mergeCell ref="A8:M8"/>
    <mergeCell ref="N8:O8"/>
    <mergeCell ref="A9:M9"/>
    <mergeCell ref="A11:M11"/>
    <mergeCell ref="N11:O11"/>
    <mergeCell ref="N9:O9"/>
    <mergeCell ref="A10:M10"/>
    <mergeCell ref="N10:O10"/>
    <mergeCell ref="A19:M19"/>
    <mergeCell ref="N19:O19"/>
    <mergeCell ref="C12:M12"/>
    <mergeCell ref="C14:M14"/>
    <mergeCell ref="C13:M13"/>
    <mergeCell ref="N16:O16"/>
    <mergeCell ref="C18:M18"/>
    <mergeCell ref="N18:O18"/>
    <mergeCell ref="A12:B14"/>
    <mergeCell ref="N12:O12"/>
    <mergeCell ref="Y1:Y5"/>
    <mergeCell ref="Q1:X1"/>
    <mergeCell ref="Q2:Q5"/>
    <mergeCell ref="V2:V5"/>
    <mergeCell ref="W2:W5"/>
    <mergeCell ref="X2:X5"/>
    <mergeCell ref="U2:U5"/>
    <mergeCell ref="T2:T5"/>
    <mergeCell ref="R2:R5"/>
    <mergeCell ref="S2:S5"/>
    <mergeCell ref="P1:P5"/>
    <mergeCell ref="N7:O7"/>
    <mergeCell ref="A1:B2"/>
    <mergeCell ref="N1:O5"/>
    <mergeCell ref="N6:O6"/>
    <mergeCell ref="A7:M7"/>
  </mergeCells>
  <printOptions/>
  <pageMargins left="0.3937007874015748" right="0.5905511811023623" top="0.7874015748031497" bottom="0.3937007874015748" header="0.31496062992125984" footer="0.11811023622047245"/>
  <pageSetup horizontalDpi="600" verticalDpi="600" orientation="landscape" paperSize="9" r:id="rId1"/>
  <headerFooter alignWithMargins="0">
    <oddHeader>&amp;RKULT (MK SR)   12 - 01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22"/>
  <sheetViews>
    <sheetView showGridLines="0" tabSelected="1" zoomScalePageLayoutView="0" workbookViewId="0" topLeftCell="M1">
      <selection activeCell="S13" sqref="S13"/>
    </sheetView>
  </sheetViews>
  <sheetFormatPr defaultColWidth="8.8515625" defaultRowHeight="12.75"/>
  <cols>
    <col min="1" max="1" width="4.57421875" style="4" customWidth="1"/>
    <col min="2" max="2" width="3.8515625" style="4" customWidth="1"/>
    <col min="3" max="3" width="1.8515625" style="4" customWidth="1"/>
    <col min="4" max="12" width="4.28125" style="4" customWidth="1"/>
    <col min="13" max="13" width="4.00390625" style="4" customWidth="1"/>
    <col min="14" max="14" width="2.421875" style="4" customWidth="1"/>
    <col min="15" max="15" width="3.421875" style="4" customWidth="1"/>
    <col min="16" max="16" width="9.28125" style="50" customWidth="1"/>
    <col min="17" max="17" width="7.00390625" style="50" customWidth="1"/>
    <col min="18" max="18" width="7.28125" style="50" customWidth="1"/>
    <col min="19" max="19" width="7.140625" style="50" bestFit="1" customWidth="1"/>
    <col min="20" max="20" width="7.7109375" style="50" customWidth="1"/>
    <col min="21" max="21" width="7.421875" style="50" customWidth="1"/>
    <col min="22" max="22" width="8.57421875" style="50" customWidth="1"/>
    <col min="23" max="23" width="8.00390625" style="50" customWidth="1"/>
    <col min="24" max="24" width="7.8515625" style="50" customWidth="1"/>
    <col min="25" max="25" width="13.28125" style="50" customWidth="1"/>
    <col min="26" max="33" width="4.28125" style="4" customWidth="1"/>
    <col min="34" max="16384" width="8.8515625" style="4" customWidth="1"/>
  </cols>
  <sheetData>
    <row r="1" spans="1:25" ht="16.5" customHeight="1">
      <c r="A1" s="218" t="s">
        <v>119</v>
      </c>
      <c r="B1" s="219"/>
      <c r="C1" s="42"/>
      <c r="D1" s="43" t="s">
        <v>123</v>
      </c>
      <c r="N1" s="225" t="s">
        <v>20</v>
      </c>
      <c r="O1" s="226"/>
      <c r="P1" s="257" t="s">
        <v>125</v>
      </c>
      <c r="Q1" s="210" t="s">
        <v>57</v>
      </c>
      <c r="R1" s="260"/>
      <c r="S1" s="260"/>
      <c r="T1" s="260"/>
      <c r="U1" s="260"/>
      <c r="V1" s="260"/>
      <c r="W1" s="260"/>
      <c r="X1" s="260"/>
      <c r="Y1" s="211"/>
    </row>
    <row r="2" spans="1:25" ht="12.75">
      <c r="A2" s="220"/>
      <c r="B2" s="221"/>
      <c r="C2" s="42"/>
      <c r="D2" s="44" t="s">
        <v>120</v>
      </c>
      <c r="N2" s="227"/>
      <c r="O2" s="228"/>
      <c r="P2" s="258"/>
      <c r="Q2" s="257" t="s">
        <v>60</v>
      </c>
      <c r="R2" s="257" t="s">
        <v>61</v>
      </c>
      <c r="S2" s="257" t="s">
        <v>62</v>
      </c>
      <c r="T2" s="257" t="s">
        <v>63</v>
      </c>
      <c r="U2" s="257" t="s">
        <v>64</v>
      </c>
      <c r="V2" s="257" t="s">
        <v>65</v>
      </c>
      <c r="W2" s="257" t="s">
        <v>66</v>
      </c>
      <c r="X2" s="257" t="s">
        <v>67</v>
      </c>
      <c r="Y2" s="237" t="s">
        <v>142</v>
      </c>
    </row>
    <row r="3" spans="1:25" ht="10.5" customHeight="1">
      <c r="A3" s="42"/>
      <c r="B3" s="45"/>
      <c r="C3" s="42"/>
      <c r="D3" s="43"/>
      <c r="N3" s="227"/>
      <c r="O3" s="228"/>
      <c r="P3" s="258"/>
      <c r="Q3" s="258"/>
      <c r="R3" s="258"/>
      <c r="S3" s="258"/>
      <c r="T3" s="258"/>
      <c r="U3" s="258"/>
      <c r="V3" s="258"/>
      <c r="W3" s="258"/>
      <c r="X3" s="258"/>
      <c r="Y3" s="238"/>
    </row>
    <row r="4" spans="1:25" ht="11.25" customHeight="1">
      <c r="A4" s="42"/>
      <c r="B4" s="45"/>
      <c r="C4" s="42"/>
      <c r="D4" s="43"/>
      <c r="N4" s="227"/>
      <c r="O4" s="228"/>
      <c r="P4" s="258"/>
      <c r="Q4" s="258"/>
      <c r="R4" s="258"/>
      <c r="S4" s="258"/>
      <c r="T4" s="258"/>
      <c r="U4" s="258"/>
      <c r="V4" s="258"/>
      <c r="W4" s="258"/>
      <c r="X4" s="258"/>
      <c r="Y4" s="238"/>
    </row>
    <row r="5" spans="1:25" ht="14.25" customHeight="1">
      <c r="A5" s="45"/>
      <c r="B5" s="45"/>
      <c r="C5" s="42"/>
      <c r="D5" s="46"/>
      <c r="N5" s="229"/>
      <c r="O5" s="230"/>
      <c r="P5" s="259"/>
      <c r="Q5" s="259"/>
      <c r="R5" s="259"/>
      <c r="S5" s="259"/>
      <c r="T5" s="259"/>
      <c r="U5" s="259"/>
      <c r="V5" s="259"/>
      <c r="W5" s="259"/>
      <c r="X5" s="259"/>
      <c r="Y5" s="239"/>
    </row>
    <row r="6" spans="14:25" ht="18" customHeight="1" thickBot="1">
      <c r="N6" s="231" t="s">
        <v>19</v>
      </c>
      <c r="O6" s="232"/>
      <c r="P6" s="47">
        <v>1</v>
      </c>
      <c r="Q6" s="47">
        <v>2</v>
      </c>
      <c r="R6" s="47">
        <v>3</v>
      </c>
      <c r="S6" s="47">
        <v>4</v>
      </c>
      <c r="T6" s="47">
        <v>5</v>
      </c>
      <c r="U6" s="47">
        <v>6</v>
      </c>
      <c r="V6" s="47">
        <v>7</v>
      </c>
      <c r="W6" s="47">
        <v>8</v>
      </c>
      <c r="X6" s="47">
        <v>9</v>
      </c>
      <c r="Y6" s="47">
        <v>10</v>
      </c>
    </row>
    <row r="7" spans="1:25" ht="18" customHeight="1">
      <c r="A7" s="256" t="s">
        <v>126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2"/>
      <c r="N7" s="205">
        <v>1</v>
      </c>
      <c r="O7" s="206"/>
      <c r="P7" s="117">
        <f aca="true" t="shared" si="0" ref="P7:P14">SUM(Q7:Y7)</f>
        <v>0</v>
      </c>
      <c r="Q7" s="118">
        <f aca="true" t="shared" si="1" ref="Q7:Y7">SUM(Q8:Q10)</f>
        <v>0</v>
      </c>
      <c r="R7" s="118">
        <f t="shared" si="1"/>
        <v>0</v>
      </c>
      <c r="S7" s="118">
        <f t="shared" si="1"/>
        <v>0</v>
      </c>
      <c r="T7" s="118">
        <f t="shared" si="1"/>
        <v>0</v>
      </c>
      <c r="U7" s="118">
        <f t="shared" si="1"/>
        <v>0</v>
      </c>
      <c r="V7" s="118">
        <f t="shared" si="1"/>
        <v>0</v>
      </c>
      <c r="W7" s="118">
        <f t="shared" si="1"/>
        <v>0</v>
      </c>
      <c r="X7" s="118">
        <f t="shared" si="1"/>
        <v>0</v>
      </c>
      <c r="Y7" s="119">
        <f t="shared" si="1"/>
        <v>0</v>
      </c>
    </row>
    <row r="8" spans="1:25" ht="18" customHeight="1">
      <c r="A8" s="210" t="s">
        <v>26</v>
      </c>
      <c r="B8" s="211"/>
      <c r="C8" s="207" t="s">
        <v>51</v>
      </c>
      <c r="D8" s="216"/>
      <c r="E8" s="216"/>
      <c r="F8" s="216"/>
      <c r="G8" s="216"/>
      <c r="H8" s="216"/>
      <c r="I8" s="216"/>
      <c r="J8" s="216"/>
      <c r="K8" s="216"/>
      <c r="L8" s="216"/>
      <c r="M8" s="217"/>
      <c r="N8" s="205">
        <v>2</v>
      </c>
      <c r="O8" s="206"/>
      <c r="P8" s="120">
        <f t="shared" si="0"/>
        <v>0</v>
      </c>
      <c r="Q8" s="73"/>
      <c r="R8" s="73"/>
      <c r="S8" s="73"/>
      <c r="T8" s="73"/>
      <c r="U8" s="73"/>
      <c r="V8" s="73"/>
      <c r="W8" s="73"/>
      <c r="X8" s="73"/>
      <c r="Y8" s="121"/>
    </row>
    <row r="9" spans="1:25" ht="18" customHeight="1">
      <c r="A9" s="212"/>
      <c r="B9" s="213"/>
      <c r="C9" s="207" t="s">
        <v>52</v>
      </c>
      <c r="D9" s="216"/>
      <c r="E9" s="216"/>
      <c r="F9" s="216"/>
      <c r="G9" s="216"/>
      <c r="H9" s="216"/>
      <c r="I9" s="216"/>
      <c r="J9" s="216"/>
      <c r="K9" s="216"/>
      <c r="L9" s="216"/>
      <c r="M9" s="217"/>
      <c r="N9" s="205">
        <v>3</v>
      </c>
      <c r="O9" s="206"/>
      <c r="P9" s="120">
        <f t="shared" si="0"/>
        <v>0</v>
      </c>
      <c r="Q9" s="73"/>
      <c r="R9" s="73"/>
      <c r="S9" s="73"/>
      <c r="T9" s="73"/>
      <c r="U9" s="73"/>
      <c r="V9" s="73"/>
      <c r="W9" s="73"/>
      <c r="X9" s="73"/>
      <c r="Y9" s="121"/>
    </row>
    <row r="10" spans="1:25" ht="18" customHeight="1">
      <c r="A10" s="214"/>
      <c r="B10" s="215"/>
      <c r="C10" s="207" t="s">
        <v>53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7"/>
      <c r="N10" s="205">
        <v>4</v>
      </c>
      <c r="O10" s="206"/>
      <c r="P10" s="120">
        <f t="shared" si="0"/>
        <v>0</v>
      </c>
      <c r="Q10" s="73"/>
      <c r="R10" s="73"/>
      <c r="S10" s="73"/>
      <c r="T10" s="73"/>
      <c r="U10" s="73"/>
      <c r="V10" s="73"/>
      <c r="W10" s="73"/>
      <c r="X10" s="73"/>
      <c r="Y10" s="121"/>
    </row>
    <row r="11" spans="1:25" ht="18" customHeight="1">
      <c r="A11" s="207" t="s">
        <v>127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7"/>
      <c r="N11" s="205">
        <v>5</v>
      </c>
      <c r="O11" s="206"/>
      <c r="P11" s="120">
        <f t="shared" si="0"/>
        <v>0</v>
      </c>
      <c r="Q11" s="73"/>
      <c r="R11" s="73"/>
      <c r="S11" s="73"/>
      <c r="T11" s="73"/>
      <c r="U11" s="73"/>
      <c r="V11" s="73"/>
      <c r="W11" s="73"/>
      <c r="X11" s="73"/>
      <c r="Y11" s="121"/>
    </row>
    <row r="12" spans="1:25" ht="19.5" customHeight="1">
      <c r="A12" s="256" t="s">
        <v>128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9"/>
      <c r="N12" s="205">
        <v>6</v>
      </c>
      <c r="O12" s="206"/>
      <c r="P12" s="120">
        <f t="shared" si="0"/>
        <v>0</v>
      </c>
      <c r="Q12" s="48">
        <f>SUM(Q13+Q14)</f>
        <v>0</v>
      </c>
      <c r="R12" s="48">
        <f aca="true" t="shared" si="2" ref="R12:Y12">SUM(R13+R14)</f>
        <v>0</v>
      </c>
      <c r="S12" s="48">
        <f t="shared" si="2"/>
        <v>0</v>
      </c>
      <c r="T12" s="48">
        <f t="shared" si="2"/>
        <v>0</v>
      </c>
      <c r="U12" s="48">
        <f t="shared" si="2"/>
        <v>0</v>
      </c>
      <c r="V12" s="48">
        <f t="shared" si="2"/>
        <v>0</v>
      </c>
      <c r="W12" s="48">
        <f t="shared" si="2"/>
        <v>0</v>
      </c>
      <c r="X12" s="48">
        <f t="shared" si="2"/>
        <v>0</v>
      </c>
      <c r="Y12" s="122">
        <f t="shared" si="2"/>
        <v>0</v>
      </c>
    </row>
    <row r="13" spans="1:25" ht="18" customHeight="1">
      <c r="A13" s="210" t="s">
        <v>26</v>
      </c>
      <c r="B13" s="211"/>
      <c r="C13" s="207" t="s">
        <v>68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7"/>
      <c r="N13" s="205">
        <v>7</v>
      </c>
      <c r="O13" s="206"/>
      <c r="P13" s="120">
        <f t="shared" si="0"/>
        <v>0</v>
      </c>
      <c r="Q13" s="73"/>
      <c r="R13" s="73"/>
      <c r="S13" s="73"/>
      <c r="T13" s="73"/>
      <c r="U13" s="73"/>
      <c r="V13" s="73"/>
      <c r="W13" s="73"/>
      <c r="X13" s="73"/>
      <c r="Y13" s="121"/>
    </row>
    <row r="14" spans="1:25" ht="18" customHeight="1" thickBot="1">
      <c r="A14" s="214"/>
      <c r="B14" s="215"/>
      <c r="C14" s="207" t="s">
        <v>69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7"/>
      <c r="N14" s="205">
        <v>8</v>
      </c>
      <c r="O14" s="206"/>
      <c r="P14" s="123">
        <f t="shared" si="0"/>
        <v>0</v>
      </c>
      <c r="Q14" s="124"/>
      <c r="R14" s="124"/>
      <c r="S14" s="124"/>
      <c r="T14" s="124"/>
      <c r="U14" s="124"/>
      <c r="V14" s="124"/>
      <c r="W14" s="124"/>
      <c r="X14" s="124"/>
      <c r="Y14" s="125"/>
    </row>
    <row r="15" spans="1:25" ht="18" customHeight="1">
      <c r="A15" s="234" t="s">
        <v>129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9"/>
      <c r="N15" s="235">
        <v>99</v>
      </c>
      <c r="O15" s="236"/>
      <c r="P15" s="83">
        <f>SUM(P7:P14)</f>
        <v>0</v>
      </c>
      <c r="Q15" s="83">
        <f aca="true" t="shared" si="3" ref="Q15:Y15">SUM(Q7:Q14)</f>
        <v>0</v>
      </c>
      <c r="R15" s="83">
        <f t="shared" si="3"/>
        <v>0</v>
      </c>
      <c r="S15" s="83">
        <f t="shared" si="3"/>
        <v>0</v>
      </c>
      <c r="T15" s="83">
        <f t="shared" si="3"/>
        <v>0</v>
      </c>
      <c r="U15" s="83">
        <f t="shared" si="3"/>
        <v>0</v>
      </c>
      <c r="V15" s="83">
        <f t="shared" si="3"/>
        <v>0</v>
      </c>
      <c r="W15" s="83">
        <f t="shared" si="3"/>
        <v>0</v>
      </c>
      <c r="X15" s="83">
        <f t="shared" si="3"/>
        <v>0</v>
      </c>
      <c r="Y15" s="83">
        <f t="shared" si="3"/>
        <v>0</v>
      </c>
    </row>
    <row r="16" spans="1:25" ht="15">
      <c r="A16" s="4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0:25" ht="12.75">
      <c r="J17" s="10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>
      <c r="A18" s="76" t="str">
        <f>IF(AND(P7=SUM(P8:P10),P7=SUM(Q7:Y7),P12=SUM(P13+P14),P12=SUM(Q12:Y12),Y7&lt;=P7,B19="OK",B20="OK",B21="OK",B22="OK"),"OK","Tabuľka obsahuje nelogický údaj!")</f>
        <v>OK</v>
      </c>
      <c r="B18" s="74"/>
      <c r="C18"/>
      <c r="D18"/>
      <c r="E18"/>
      <c r="F18"/>
      <c r="G18"/>
      <c r="H18"/>
      <c r="I18"/>
      <c r="J18"/>
      <c r="K18"/>
      <c r="L18"/>
      <c r="M18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2:25" ht="17.25" customHeight="1">
      <c r="B19" s="77" t="str">
        <f>IF(AND(P12&lt;=P7,P7&gt;=KULT1201M2a!P11*10,P11&lt;=P7,P11&gt;=KULT1201M2a!P15*10),"OK","Nie")</f>
        <v>OK</v>
      </c>
      <c r="C19" s="78"/>
      <c r="D19" s="78"/>
      <c r="E19" s="78"/>
      <c r="F19" s="78"/>
      <c r="G19"/>
      <c r="H19"/>
      <c r="I19"/>
      <c r="J19"/>
      <c r="K19"/>
      <c r="L19"/>
      <c r="M1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2:25" ht="17.25" customHeight="1">
      <c r="B20" s="77" t="str">
        <f>IF(OR(AND(KULT1201M2a!P11=0,P7=0,P11=0),(AND(KULT1201M2a!P11&lt;&gt;0,P7&lt;&gt;0,P11&lt;&gt;0))),"OK","Nie")</f>
        <v>OK</v>
      </c>
      <c r="C20" s="77"/>
      <c r="D20" s="77"/>
      <c r="E20" s="77"/>
      <c r="F20" s="77"/>
      <c r="G20" s="77"/>
      <c r="H20" s="77"/>
      <c r="I20" s="77"/>
      <c r="J20" s="77"/>
      <c r="K20" s="77"/>
      <c r="L20"/>
      <c r="M2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2:25" ht="17.25" customHeight="1">
      <c r="B21" s="77" t="str">
        <f>IF(OR(AND(KULT1201M2a!P16=0,P12=0),(AND(KULT1201M2a!P16&lt;&gt;0,P12&lt;&gt;0))),"OK","Nie")</f>
        <v>OK</v>
      </c>
      <c r="C21" s="78"/>
      <c r="D21" s="78"/>
      <c r="E21" s="78"/>
      <c r="F21" s="78"/>
      <c r="G21" s="78"/>
      <c r="H21" s="78"/>
      <c r="I21" s="78"/>
      <c r="J21" s="78"/>
      <c r="K21" s="78"/>
      <c r="L21"/>
      <c r="M2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2:13" ht="17.25" customHeight="1">
      <c r="B22" s="77" t="str">
        <f>IF(OR(AND(KULT1201M2a!P15=0,P11=0),(AND(KULT1201M2a!P15&lt;&gt;0,P11&lt;&gt;0))),"OK","Nie")</f>
        <v>OK</v>
      </c>
      <c r="C22" s="78"/>
      <c r="D22" s="78"/>
      <c r="E22" s="78"/>
      <c r="F22" s="78"/>
      <c r="G22" s="78"/>
      <c r="H22" s="78"/>
      <c r="I22" s="78"/>
      <c r="J22" s="78"/>
      <c r="K22" s="78"/>
      <c r="L22"/>
      <c r="M22"/>
    </row>
  </sheetData>
  <sheetProtection password="C4EC" sheet="1" formatColumns="0" formatRows="0" selectLockedCells="1"/>
  <mergeCells count="34">
    <mergeCell ref="X2:X5"/>
    <mergeCell ref="P1:P5"/>
    <mergeCell ref="V2:V5"/>
    <mergeCell ref="U2:U5"/>
    <mergeCell ref="T2:T5"/>
    <mergeCell ref="R2:R5"/>
    <mergeCell ref="Q1:Y1"/>
    <mergeCell ref="Q2:Q5"/>
    <mergeCell ref="Y2:Y5"/>
    <mergeCell ref="S2:S5"/>
    <mergeCell ref="W2:W5"/>
    <mergeCell ref="C13:M13"/>
    <mergeCell ref="N13:O13"/>
    <mergeCell ref="N14:O14"/>
    <mergeCell ref="C14:M14"/>
    <mergeCell ref="A1:B2"/>
    <mergeCell ref="N11:O11"/>
    <mergeCell ref="A8:B10"/>
    <mergeCell ref="N1:O5"/>
    <mergeCell ref="N6:O6"/>
    <mergeCell ref="N8:O8"/>
    <mergeCell ref="N9:O9"/>
    <mergeCell ref="A7:M7"/>
    <mergeCell ref="N7:O7"/>
    <mergeCell ref="A15:M15"/>
    <mergeCell ref="N15:O15"/>
    <mergeCell ref="C8:M8"/>
    <mergeCell ref="C10:M10"/>
    <mergeCell ref="C9:M9"/>
    <mergeCell ref="N12:O12"/>
    <mergeCell ref="N10:O10"/>
    <mergeCell ref="A13:B14"/>
    <mergeCell ref="A11:M11"/>
    <mergeCell ref="A12:M12"/>
  </mergeCells>
  <printOptions horizontalCentered="1"/>
  <pageMargins left="0.1968503937007874" right="0.1968503937007874" top="0.7874015748031497" bottom="0.3937007874015748" header="0.31496062992125984" footer="0.11811023622047245"/>
  <pageSetup horizontalDpi="600" verticalDpi="600" orientation="landscape" paperSize="9" r:id="rId1"/>
  <headerFooter alignWithMargins="0">
    <oddHeader>&amp;RKULT (MK SR)   12 - 01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P8" sqref="P8"/>
    </sheetView>
  </sheetViews>
  <sheetFormatPr defaultColWidth="8.8515625" defaultRowHeight="12.75"/>
  <cols>
    <col min="1" max="1" width="3.57421875" style="4" customWidth="1"/>
    <col min="2" max="2" width="4.00390625" style="4" customWidth="1"/>
    <col min="3" max="3" width="2.57421875" style="4" customWidth="1"/>
    <col min="4" max="4" width="3.28125" style="4" customWidth="1"/>
    <col min="5" max="10" width="2.7109375" style="4" customWidth="1"/>
    <col min="11" max="11" width="2.140625" style="4" customWidth="1"/>
    <col min="12" max="12" width="1.7109375" style="4" customWidth="1"/>
    <col min="13" max="13" width="1.57421875" style="4" customWidth="1"/>
    <col min="14" max="15" width="3.28125" style="4" customWidth="1"/>
    <col min="16" max="16" width="13.28125" style="85" customWidth="1"/>
    <col min="17" max="17" width="12.57421875" style="85" customWidth="1"/>
    <col min="18" max="18" width="13.140625" style="85" customWidth="1"/>
    <col min="19" max="19" width="13.421875" style="85" customWidth="1"/>
    <col min="20" max="16384" width="8.8515625" style="4" customWidth="1"/>
  </cols>
  <sheetData>
    <row r="1" spans="1:19" ht="22.5" customHeight="1">
      <c r="A1" s="218" t="s">
        <v>116</v>
      </c>
      <c r="B1" s="219"/>
      <c r="C1" s="42"/>
      <c r="D1" s="43" t="s">
        <v>42</v>
      </c>
      <c r="E1" s="58"/>
      <c r="F1" s="58"/>
      <c r="G1" s="58"/>
      <c r="H1" s="58"/>
      <c r="I1" s="58"/>
      <c r="J1" s="58"/>
      <c r="K1" s="58"/>
      <c r="L1" s="58"/>
      <c r="M1" s="59"/>
      <c r="N1" s="225" t="s">
        <v>8</v>
      </c>
      <c r="O1" s="226"/>
      <c r="P1" s="271" t="s">
        <v>110</v>
      </c>
      <c r="Q1" s="272"/>
      <c r="R1" s="271" t="s">
        <v>111</v>
      </c>
      <c r="S1" s="272"/>
    </row>
    <row r="2" spans="1:19" ht="12.75">
      <c r="A2" s="220"/>
      <c r="B2" s="221"/>
      <c r="C2" s="42"/>
      <c r="D2" s="44" t="s">
        <v>120</v>
      </c>
      <c r="E2" s="58"/>
      <c r="F2" s="58"/>
      <c r="G2" s="58"/>
      <c r="H2" s="58"/>
      <c r="I2" s="58"/>
      <c r="J2" s="58"/>
      <c r="K2" s="58"/>
      <c r="L2" s="58"/>
      <c r="M2" s="59"/>
      <c r="N2" s="227"/>
      <c r="O2" s="228"/>
      <c r="P2" s="273"/>
      <c r="Q2" s="274"/>
      <c r="R2" s="273"/>
      <c r="S2" s="274"/>
    </row>
    <row r="3" spans="1:19" ht="5.25" customHeight="1">
      <c r="A3" s="42"/>
      <c r="B3" s="60"/>
      <c r="C3" s="42"/>
      <c r="E3" s="58"/>
      <c r="F3" s="58"/>
      <c r="G3" s="58"/>
      <c r="H3" s="58"/>
      <c r="I3" s="58"/>
      <c r="J3" s="58"/>
      <c r="K3" s="58"/>
      <c r="L3" s="58"/>
      <c r="M3" s="59"/>
      <c r="N3" s="227"/>
      <c r="O3" s="228"/>
      <c r="P3" s="275"/>
      <c r="Q3" s="276"/>
      <c r="R3" s="275"/>
      <c r="S3" s="276"/>
    </row>
    <row r="4" spans="1:19" ht="6" customHeight="1">
      <c r="A4" s="42"/>
      <c r="B4" s="61"/>
      <c r="C4" s="42"/>
      <c r="D4" s="62"/>
      <c r="E4" s="58"/>
      <c r="F4" s="58"/>
      <c r="G4" s="58"/>
      <c r="H4" s="58"/>
      <c r="I4" s="58"/>
      <c r="J4" s="58"/>
      <c r="K4" s="58"/>
      <c r="L4" s="58"/>
      <c r="M4" s="59"/>
      <c r="N4" s="227"/>
      <c r="O4" s="228"/>
      <c r="P4" s="269" t="s">
        <v>45</v>
      </c>
      <c r="Q4" s="269" t="s">
        <v>46</v>
      </c>
      <c r="R4" s="269" t="s">
        <v>45</v>
      </c>
      <c r="S4" s="269" t="s">
        <v>46</v>
      </c>
    </row>
    <row r="5" spans="1:19" ht="12.75">
      <c r="A5" s="42"/>
      <c r="B5" s="63"/>
      <c r="C5" s="42"/>
      <c r="D5" s="59"/>
      <c r="E5" s="58"/>
      <c r="F5" s="58"/>
      <c r="G5" s="58"/>
      <c r="H5" s="58"/>
      <c r="I5" s="58"/>
      <c r="J5" s="58"/>
      <c r="K5" s="58"/>
      <c r="L5" s="58"/>
      <c r="M5" s="59"/>
      <c r="N5" s="229"/>
      <c r="O5" s="230"/>
      <c r="P5" s="270"/>
      <c r="Q5" s="270"/>
      <c r="R5" s="270"/>
      <c r="S5" s="270"/>
    </row>
    <row r="6" spans="14:19" ht="15.75" customHeight="1" thickBot="1">
      <c r="N6" s="264" t="s">
        <v>19</v>
      </c>
      <c r="O6" s="265"/>
      <c r="P6" s="86">
        <v>1</v>
      </c>
      <c r="Q6" s="86">
        <v>2</v>
      </c>
      <c r="R6" s="86">
        <v>3</v>
      </c>
      <c r="S6" s="86">
        <v>4</v>
      </c>
    </row>
    <row r="7" spans="1:19" ht="21" customHeight="1">
      <c r="A7" s="207" t="s">
        <v>43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7"/>
      <c r="N7" s="206">
        <v>1</v>
      </c>
      <c r="O7" s="263"/>
      <c r="P7" s="87">
        <f>SUM(P8:P11)</f>
        <v>0</v>
      </c>
      <c r="Q7" s="88">
        <f>SUM(Q8:Q11)</f>
        <v>0</v>
      </c>
      <c r="R7" s="89">
        <f>SUM(R8:R11)</f>
        <v>0</v>
      </c>
      <c r="S7" s="90">
        <f>SUM(S8:S11)</f>
        <v>0</v>
      </c>
    </row>
    <row r="8" spans="1:19" ht="21" customHeight="1">
      <c r="A8" s="225" t="s">
        <v>26</v>
      </c>
      <c r="B8" s="226"/>
      <c r="C8" s="207" t="s">
        <v>106</v>
      </c>
      <c r="D8" s="208"/>
      <c r="E8" s="208"/>
      <c r="F8" s="208"/>
      <c r="G8" s="208"/>
      <c r="H8" s="208"/>
      <c r="I8" s="208"/>
      <c r="J8" s="208"/>
      <c r="K8" s="208"/>
      <c r="L8" s="208"/>
      <c r="M8" s="209"/>
      <c r="N8" s="206">
        <v>2</v>
      </c>
      <c r="O8" s="263"/>
      <c r="P8" s="93"/>
      <c r="Q8" s="94"/>
      <c r="R8" s="95"/>
      <c r="S8" s="96"/>
    </row>
    <row r="9" spans="1:19" ht="25.5" customHeight="1">
      <c r="A9" s="227"/>
      <c r="B9" s="228"/>
      <c r="C9" s="266" t="s">
        <v>107</v>
      </c>
      <c r="D9" s="267"/>
      <c r="E9" s="267"/>
      <c r="F9" s="267"/>
      <c r="G9" s="267"/>
      <c r="H9" s="267"/>
      <c r="I9" s="267"/>
      <c r="J9" s="267"/>
      <c r="K9" s="267"/>
      <c r="L9" s="267"/>
      <c r="M9" s="268"/>
      <c r="N9" s="206">
        <v>3</v>
      </c>
      <c r="O9" s="263"/>
      <c r="P9" s="93"/>
      <c r="Q9" s="94"/>
      <c r="R9" s="95"/>
      <c r="S9" s="96"/>
    </row>
    <row r="10" spans="1:19" ht="21" customHeight="1">
      <c r="A10" s="227"/>
      <c r="B10" s="228"/>
      <c r="C10" s="266" t="s">
        <v>108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8"/>
      <c r="N10" s="206">
        <v>4</v>
      </c>
      <c r="O10" s="263"/>
      <c r="P10" s="93"/>
      <c r="Q10" s="94"/>
      <c r="R10" s="95"/>
      <c r="S10" s="96"/>
    </row>
    <row r="11" spans="1:19" ht="21" customHeight="1" thickBot="1">
      <c r="A11" s="227"/>
      <c r="B11" s="228"/>
      <c r="C11" s="266" t="s">
        <v>109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8"/>
      <c r="N11" s="206">
        <v>5</v>
      </c>
      <c r="O11" s="263"/>
      <c r="P11" s="97"/>
      <c r="Q11" s="98"/>
      <c r="R11" s="99"/>
      <c r="S11" s="100"/>
    </row>
    <row r="12" spans="1:19" ht="21" customHeight="1">
      <c r="A12" s="234" t="s">
        <v>130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9"/>
      <c r="N12" s="235">
        <v>99</v>
      </c>
      <c r="O12" s="236"/>
      <c r="P12" s="91">
        <f>SUM(P7:P11)</f>
        <v>0</v>
      </c>
      <c r="Q12" s="92">
        <f>SUM(Q7:Q11)</f>
        <v>0</v>
      </c>
      <c r="R12" s="91">
        <f>SUM(R7:R11)</f>
        <v>0</v>
      </c>
      <c r="S12" s="91">
        <f>SUM(S7:S11)</f>
        <v>0</v>
      </c>
    </row>
    <row r="13" spans="14:19" ht="18" customHeight="1">
      <c r="N13" s="3"/>
      <c r="O13" s="3"/>
      <c r="P13" s="84"/>
      <c r="Q13" s="84"/>
      <c r="R13" s="84"/>
      <c r="S13" s="84"/>
    </row>
    <row r="14" spans="1:19" ht="18" customHeight="1">
      <c r="A14" s="79" t="str">
        <f>IF(AND(P7&gt;=Q7,R7&gt;=S7),"OK","Žien nesmie byť viac ako zamestnancov spolu!")</f>
        <v>OK</v>
      </c>
      <c r="N14" s="3"/>
      <c r="O14" s="3"/>
      <c r="P14" s="84"/>
      <c r="Q14" s="84"/>
      <c r="R14" s="84"/>
      <c r="S14" s="84"/>
    </row>
  </sheetData>
  <sheetProtection password="C4EC" sheet="1" formatColumns="0" formatRows="0" selectLockedCells="1"/>
  <mergeCells count="22">
    <mergeCell ref="S4:S5"/>
    <mergeCell ref="R1:S3"/>
    <mergeCell ref="P4:P5"/>
    <mergeCell ref="P1:Q3"/>
    <mergeCell ref="R4:R5"/>
    <mergeCell ref="Q4:Q5"/>
    <mergeCell ref="N1:O5"/>
    <mergeCell ref="N6:O6"/>
    <mergeCell ref="A1:B2"/>
    <mergeCell ref="A8:B11"/>
    <mergeCell ref="C11:M11"/>
    <mergeCell ref="C10:M10"/>
    <mergeCell ref="C9:M9"/>
    <mergeCell ref="N10:O10"/>
    <mergeCell ref="A12:M12"/>
    <mergeCell ref="N12:O12"/>
    <mergeCell ref="A7:M7"/>
    <mergeCell ref="C8:M8"/>
    <mergeCell ref="N7:O7"/>
    <mergeCell ref="N11:O11"/>
    <mergeCell ref="N8:O8"/>
    <mergeCell ref="N9:O9"/>
  </mergeCells>
  <printOptions/>
  <pageMargins left="0.3937007874015748" right="0.5905511811023623" top="0.7874015748031497" bottom="0.3937007874015748" header="0.31496062992125984" footer="0.11811023622047245"/>
  <pageSetup horizontalDpi="600" verticalDpi="600" orientation="portrait" paperSize="9" r:id="rId1"/>
  <headerFooter alignWithMargins="0">
    <oddHeader>&amp;RKULT (MK SR)   12 - 01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PageLayoutView="0" workbookViewId="0" topLeftCell="A1">
      <selection activeCell="P8" sqref="P8"/>
    </sheetView>
  </sheetViews>
  <sheetFormatPr defaultColWidth="8.8515625" defaultRowHeight="12.75"/>
  <cols>
    <col min="1" max="1" width="6.8515625" style="4" customWidth="1"/>
    <col min="2" max="13" width="4.28125" style="4" customWidth="1"/>
    <col min="14" max="15" width="3.28125" style="4" customWidth="1"/>
    <col min="16" max="16" width="12.8515625" style="4" customWidth="1"/>
    <col min="17" max="16384" width="8.8515625" style="4" customWidth="1"/>
  </cols>
  <sheetData>
    <row r="1" spans="1:16" ht="18" customHeight="1">
      <c r="A1" s="218" t="s">
        <v>115</v>
      </c>
      <c r="B1" s="219"/>
      <c r="C1" s="42"/>
      <c r="D1" s="43" t="s">
        <v>47</v>
      </c>
      <c r="E1" s="58"/>
      <c r="F1" s="58"/>
      <c r="G1" s="58"/>
      <c r="H1" s="58"/>
      <c r="I1" s="58"/>
      <c r="J1" s="58"/>
      <c r="K1" s="58"/>
      <c r="L1" s="58"/>
      <c r="M1" s="65"/>
      <c r="N1" s="225" t="s">
        <v>20</v>
      </c>
      <c r="O1" s="226"/>
      <c r="P1" s="257" t="s">
        <v>21</v>
      </c>
    </row>
    <row r="2" spans="1:16" ht="12.75">
      <c r="A2" s="220"/>
      <c r="B2" s="221"/>
      <c r="C2" s="42"/>
      <c r="D2" s="44" t="s">
        <v>120</v>
      </c>
      <c r="E2" s="58"/>
      <c r="F2" s="58"/>
      <c r="G2" s="58"/>
      <c r="H2" s="58"/>
      <c r="I2" s="58"/>
      <c r="J2" s="58"/>
      <c r="K2" s="58"/>
      <c r="L2" s="58"/>
      <c r="M2" s="65"/>
      <c r="N2" s="227"/>
      <c r="O2" s="228"/>
      <c r="P2" s="258"/>
    </row>
    <row r="3" spans="1:16" ht="5.25" customHeight="1">
      <c r="A3" s="42"/>
      <c r="B3" s="42"/>
      <c r="C3" s="42"/>
      <c r="E3" s="58"/>
      <c r="F3" s="58"/>
      <c r="G3" s="58"/>
      <c r="H3" s="58"/>
      <c r="I3" s="58"/>
      <c r="J3" s="58"/>
      <c r="K3" s="58"/>
      <c r="L3" s="58"/>
      <c r="M3" s="65"/>
      <c r="N3" s="227"/>
      <c r="O3" s="228"/>
      <c r="P3" s="258"/>
    </row>
    <row r="4" spans="1:16" ht="5.25" customHeight="1">
      <c r="A4" s="42"/>
      <c r="B4" s="42"/>
      <c r="C4" s="42"/>
      <c r="D4" s="62"/>
      <c r="E4" s="58"/>
      <c r="F4" s="58"/>
      <c r="G4" s="58"/>
      <c r="H4" s="58"/>
      <c r="I4" s="58"/>
      <c r="J4" s="58"/>
      <c r="K4" s="58"/>
      <c r="L4" s="58"/>
      <c r="M4" s="65"/>
      <c r="N4" s="227"/>
      <c r="O4" s="228"/>
      <c r="P4" s="258"/>
    </row>
    <row r="5" spans="1:16" ht="5.25" customHeight="1">
      <c r="A5" s="42"/>
      <c r="B5" s="42"/>
      <c r="C5" s="42"/>
      <c r="D5" s="59"/>
      <c r="E5" s="58"/>
      <c r="F5" s="58"/>
      <c r="G5" s="58"/>
      <c r="H5" s="58"/>
      <c r="I5" s="58"/>
      <c r="J5" s="58"/>
      <c r="K5" s="58"/>
      <c r="L5" s="58"/>
      <c r="M5" s="65"/>
      <c r="N5" s="229"/>
      <c r="O5" s="230"/>
      <c r="P5" s="259"/>
    </row>
    <row r="6" spans="14:16" ht="18" customHeight="1" thickBot="1">
      <c r="N6" s="264" t="s">
        <v>19</v>
      </c>
      <c r="O6" s="265"/>
      <c r="P6" s="64">
        <v>1</v>
      </c>
    </row>
    <row r="7" spans="1:16" ht="18" customHeight="1">
      <c r="A7" s="207" t="s">
        <v>134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7"/>
      <c r="N7" s="277">
        <v>1</v>
      </c>
      <c r="O7" s="278"/>
      <c r="P7" s="80">
        <f>SUM(P8:P11)</f>
        <v>0</v>
      </c>
    </row>
    <row r="8" spans="1:16" ht="18" customHeight="1">
      <c r="A8" s="279" t="s">
        <v>26</v>
      </c>
      <c r="B8" s="233" t="s">
        <v>131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77">
        <v>3</v>
      </c>
      <c r="O8" s="278"/>
      <c r="P8" s="81"/>
    </row>
    <row r="9" spans="1:16" ht="18" customHeight="1">
      <c r="A9" s="280"/>
      <c r="B9" s="233" t="s">
        <v>87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77">
        <v>4</v>
      </c>
      <c r="O9" s="278"/>
      <c r="P9" s="81"/>
    </row>
    <row r="10" spans="1:16" ht="18" customHeight="1">
      <c r="A10" s="280"/>
      <c r="B10" s="233" t="s">
        <v>88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77">
        <v>5</v>
      </c>
      <c r="O10" s="278"/>
      <c r="P10" s="81"/>
    </row>
    <row r="11" spans="1:16" ht="18" customHeight="1">
      <c r="A11" s="280"/>
      <c r="B11" s="233" t="s">
        <v>113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77">
        <v>6</v>
      </c>
      <c r="O11" s="278"/>
      <c r="P11" s="81"/>
    </row>
    <row r="12" spans="1:16" ht="18" customHeight="1">
      <c r="A12" s="207" t="s">
        <v>133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7"/>
      <c r="N12" s="277">
        <v>7</v>
      </c>
      <c r="O12" s="278"/>
      <c r="P12" s="81"/>
    </row>
    <row r="13" spans="1:16" ht="18" customHeight="1">
      <c r="A13" s="207" t="s">
        <v>135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7"/>
      <c r="N13" s="277">
        <v>8</v>
      </c>
      <c r="O13" s="278"/>
      <c r="P13" s="81"/>
    </row>
    <row r="14" spans="1:16" ht="18" customHeight="1" thickBot="1">
      <c r="A14" s="207" t="s">
        <v>136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7"/>
      <c r="N14" s="277">
        <v>9</v>
      </c>
      <c r="O14" s="278"/>
      <c r="P14" s="82"/>
    </row>
    <row r="15" spans="1:16" ht="18" customHeight="1">
      <c r="A15" s="234" t="s">
        <v>114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9"/>
      <c r="N15" s="281">
        <v>99</v>
      </c>
      <c r="O15" s="282"/>
      <c r="P15" s="83">
        <f>SUM(P7:P14)</f>
        <v>0</v>
      </c>
    </row>
    <row r="16" ht="18" customHeight="1">
      <c r="A16" s="49" t="s">
        <v>112</v>
      </c>
    </row>
    <row r="18" ht="18" customHeight="1">
      <c r="A18" s="79" t="str">
        <f>IF(A1=A1,"OK","Tabuľka obsahuje nelogický údaj!")</f>
        <v>OK</v>
      </c>
    </row>
  </sheetData>
  <sheetProtection password="C4EC" sheet="1" formatColumns="0" formatRows="0" selectLockedCells="1"/>
  <mergeCells count="23">
    <mergeCell ref="A15:M15"/>
    <mergeCell ref="N15:O15"/>
    <mergeCell ref="N13:O13"/>
    <mergeCell ref="N14:O14"/>
    <mergeCell ref="A14:M14"/>
    <mergeCell ref="B10:M10"/>
    <mergeCell ref="B11:M11"/>
    <mergeCell ref="A12:M12"/>
    <mergeCell ref="A13:M13"/>
    <mergeCell ref="A8:A11"/>
    <mergeCell ref="B8:M8"/>
    <mergeCell ref="B9:M9"/>
    <mergeCell ref="N12:O12"/>
    <mergeCell ref="N8:O8"/>
    <mergeCell ref="N11:O11"/>
    <mergeCell ref="N9:O9"/>
    <mergeCell ref="N10:O10"/>
    <mergeCell ref="A1:B2"/>
    <mergeCell ref="A7:M7"/>
    <mergeCell ref="P1:P5"/>
    <mergeCell ref="N7:O7"/>
    <mergeCell ref="N1:O5"/>
    <mergeCell ref="N6:O6"/>
  </mergeCells>
  <printOptions/>
  <pageMargins left="0.3937007874015748" right="0.5905511811023623" top="0.7874015748031497" bottom="0.3937007874015748" header="0.31496062992125984" footer="0.11811023622047245"/>
  <pageSetup horizontalDpi="600" verticalDpi="600" orientation="portrait" paperSize="9" r:id="rId1"/>
  <headerFooter alignWithMargins="0">
    <oddHeader>&amp;RKULT (MK SR)   12 - 01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showGridLines="0" zoomScalePageLayoutView="0" workbookViewId="0" topLeftCell="A1">
      <selection activeCell="P7" sqref="P7"/>
    </sheetView>
  </sheetViews>
  <sheetFormatPr defaultColWidth="8.8515625" defaultRowHeight="12.75"/>
  <cols>
    <col min="1" max="1" width="5.421875" style="107" customWidth="1"/>
    <col min="2" max="2" width="4.7109375" style="107" customWidth="1"/>
    <col min="3" max="3" width="5.8515625" style="107" customWidth="1"/>
    <col min="4" max="4" width="4.28125" style="107" customWidth="1"/>
    <col min="5" max="5" width="3.421875" style="107" customWidth="1"/>
    <col min="6" max="6" width="2.57421875" style="107" customWidth="1"/>
    <col min="7" max="7" width="3.28125" style="107" customWidth="1"/>
    <col min="8" max="8" width="2.28125" style="107" customWidth="1"/>
    <col min="9" max="9" width="2.7109375" style="107" customWidth="1"/>
    <col min="10" max="10" width="2.28125" style="107" customWidth="1"/>
    <col min="11" max="11" width="2.7109375" style="107" customWidth="1"/>
    <col min="12" max="12" width="2.8515625" style="107" customWidth="1"/>
    <col min="13" max="13" width="3.7109375" style="107" customWidth="1"/>
    <col min="14" max="14" width="3.8515625" style="107" customWidth="1"/>
    <col min="15" max="15" width="4.7109375" style="107" customWidth="1"/>
    <col min="16" max="16" width="10.7109375" style="107" customWidth="1"/>
    <col min="17" max="16384" width="8.8515625" style="107" customWidth="1"/>
  </cols>
  <sheetData>
    <row r="1" spans="1:16" ht="12.75">
      <c r="A1" s="289" t="s">
        <v>137</v>
      </c>
      <c r="B1" s="290"/>
      <c r="C1" s="103"/>
      <c r="D1" s="104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283"/>
      <c r="P1" s="106"/>
    </row>
    <row r="2" spans="1:16" ht="12.75">
      <c r="A2" s="291"/>
      <c r="B2" s="292"/>
      <c r="C2" s="103"/>
      <c r="D2" s="104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283"/>
      <c r="P2" s="283"/>
    </row>
    <row r="3" spans="1:16" ht="12.75">
      <c r="A3" s="293"/>
      <c r="B3" s="294"/>
      <c r="C3" s="103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283"/>
      <c r="P3" s="284"/>
    </row>
    <row r="4" spans="1:16" ht="6.75" customHeight="1">
      <c r="A4" s="108"/>
      <c r="B4" s="108"/>
      <c r="C4" s="103"/>
      <c r="D4" s="104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283"/>
      <c r="P4" s="285"/>
    </row>
    <row r="5" spans="1:16" ht="3.75" customHeight="1">
      <c r="A5" s="108"/>
      <c r="B5" s="108"/>
      <c r="C5" s="103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283"/>
      <c r="P5" s="283"/>
    </row>
    <row r="6" spans="1:16" ht="5.25" customHeight="1" thickBo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6"/>
      <c r="P6" s="106"/>
    </row>
    <row r="7" spans="1:16" ht="21" customHeight="1">
      <c r="A7" s="286" t="s">
        <v>138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6" t="s">
        <v>139</v>
      </c>
      <c r="M7" s="287"/>
      <c r="N7" s="287"/>
      <c r="O7" s="110">
        <v>1</v>
      </c>
      <c r="P7" s="111"/>
    </row>
    <row r="8" spans="1:16" ht="21" customHeight="1" thickBot="1">
      <c r="A8" s="287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8" t="s">
        <v>140</v>
      </c>
      <c r="M8" s="287"/>
      <c r="N8" s="287"/>
      <c r="O8" s="110">
        <v>2</v>
      </c>
      <c r="P8" s="112"/>
    </row>
    <row r="9" spans="1:16" ht="7.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4"/>
      <c r="P9" s="113"/>
    </row>
    <row r="10" spans="1:16" ht="12.75">
      <c r="A10" s="115" t="str">
        <f>IF(AND(P7&gt;=0,P8&gt;=0,P8&lt;60,OR(P7&gt;0,P8&gt;0)),"OK","Vyplnený čas musí byť väčší ako nula a počet minút nesmie byť väčší ako 59!")</f>
        <v>Vyplnený čas musí byť väčší ako nula a počet minút nesmie byť väčší ako 59!</v>
      </c>
      <c r="O10" s="116"/>
      <c r="P10" s="116"/>
    </row>
  </sheetData>
  <sheetProtection password="C4EC" sheet="1" formatColumns="0" formatRows="0" selectLockedCells="1"/>
  <mergeCells count="7">
    <mergeCell ref="O1:O5"/>
    <mergeCell ref="P2:P3"/>
    <mergeCell ref="P4:P5"/>
    <mergeCell ref="A7:K8"/>
    <mergeCell ref="L7:N7"/>
    <mergeCell ref="L8:N8"/>
    <mergeCell ref="A1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stefanec</cp:lastModifiedBy>
  <cp:lastPrinted>2012-01-31T17:42:55Z</cp:lastPrinted>
  <dcterms:created xsi:type="dcterms:W3CDTF">2004-06-04T14:03:41Z</dcterms:created>
  <dcterms:modified xsi:type="dcterms:W3CDTF">2012-01-31T17:46:00Z</dcterms:modified>
  <cp:category/>
  <cp:version/>
  <cp:contentType/>
  <cp:contentStatus/>
</cp:coreProperties>
</file>