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15" windowHeight="6405" activeTab="0"/>
  </bookViews>
  <sheets>
    <sheet name="Identifikacia" sheetId="1" r:id="rId1"/>
    <sheet name="KULT301M1" sheetId="2" r:id="rId2"/>
    <sheet name="KULT301M2" sheetId="3" r:id="rId3"/>
    <sheet name="KULT301M3" sheetId="4" r:id="rId4"/>
    <sheet name="KULT301M4" sheetId="5" r:id="rId5"/>
    <sheet name="KULT301M5" sheetId="6" r:id="rId6"/>
    <sheet name="KULT301M6" sheetId="7" r:id="rId7"/>
    <sheet name="KULT301M7" sheetId="8" r:id="rId8"/>
    <sheet name="KULT301M8" sheetId="9" r:id="rId9"/>
  </sheets>
  <definedNames>
    <definedName name="_xlnm.Print_Area" localSheetId="1">'KULT301M1'!$A$1:$U$24</definedName>
    <definedName name="_xlnm.Print_Area" localSheetId="2">'KULT301M2'!$A$1:$X$24</definedName>
    <definedName name="_xlnm.Print_Area" localSheetId="3">'KULT301M3'!$A$1:$AA$25</definedName>
    <definedName name="_xlnm.Print_Area" localSheetId="4">'KULT301M4'!$A$1:$S$21</definedName>
    <definedName name="_xlnm.Print_Area" localSheetId="5">'KULT301M5'!$A$1:$W$45</definedName>
    <definedName name="_xlnm.Print_Area" localSheetId="6">'KULT301M6'!$A$1:$Y$14</definedName>
    <definedName name="_xlnm.Print_Area" localSheetId="7">'KULT301M7'!$A$1:$Y$35</definedName>
  </definedNames>
  <calcPr fullCalcOnLoad="1"/>
</workbook>
</file>

<file path=xl/sharedStrings.xml><?xml version="1.0" encoding="utf-8"?>
<sst xmlns="http://schemas.openxmlformats.org/spreadsheetml/2006/main" count="358" uniqueCount="241">
  <si>
    <t>MINISTERSTVO KULTÚRY</t>
  </si>
  <si>
    <t>SLOVENSKEJ REPUBLIKY</t>
  </si>
  <si>
    <t xml:space="preserve">Registrované ŠÚ SR 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</si>
  <si>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</si>
  <si>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</si>
  <si>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</si>
  <si>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</si>
  <si>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</si>
  <si>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</si>
  <si>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</si>
  <si>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</si>
  <si>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</si>
  <si>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</si>
  <si>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</si>
  <si>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</si>
  <si>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</si>
  <si>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</si>
  <si>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</si>
  <si>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a</t>
  </si>
  <si>
    <t>l.r</t>
  </si>
  <si>
    <t xml:space="preserve">za rok </t>
  </si>
  <si>
    <t>KULT (MK SR)   3 - 01</t>
  </si>
  <si>
    <t xml:space="preserve">
ROČNÝ VÝKAZ
O KULTÚRNO-OSVETOVEJ ČINNOSTI
</t>
  </si>
  <si>
    <t xml:space="preserve">  výkaz  </t>
  </si>
  <si>
    <t>Počet kultúrno-osvetových 
zariadení (KOZ)</t>
  </si>
  <si>
    <t>Priemerný evidenčný počet zamestnancov 
(prepočítaný)</t>
  </si>
  <si>
    <t>spolu</t>
  </si>
  <si>
    <t>z toho
ženy</t>
  </si>
  <si>
    <t>z toho ženy</t>
  </si>
  <si>
    <t>Kontrolný súčet (r. 1 až 16)</t>
  </si>
  <si>
    <t xml:space="preserve"> SUBJEKTY </t>
  </si>
  <si>
    <t xml:space="preserve"> KULTÚRNO-OSVETOVEJ</t>
  </si>
  <si>
    <t xml:space="preserve"> ČINNOSTI</t>
  </si>
  <si>
    <t>iné (zriadené fyzickou osobou)</t>
  </si>
  <si>
    <t>v tom</t>
  </si>
  <si>
    <t>v
tom</t>
  </si>
  <si>
    <t>Národné osvetové centrum</t>
  </si>
  <si>
    <t>Ú Ľ U V</t>
  </si>
  <si>
    <t xml:space="preserve">obecné </t>
  </si>
  <si>
    <t>Matice slovenskej</t>
  </si>
  <si>
    <t>cirkví a nábožen. spoločností</t>
  </si>
  <si>
    <t>iných</t>
  </si>
  <si>
    <r>
      <t>1</t>
    </r>
    <r>
      <rPr>
        <sz val="10"/>
        <rFont val="Arial"/>
        <family val="2"/>
      </rPr>
      <t xml:space="preserve"> VÚC – samosprávny kraj,  ROS – regionálne osvetové strediská,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 – mimovládne neziskové organizácie</t>
    </r>
  </si>
  <si>
    <t>2.
MODUL</t>
  </si>
  <si>
    <t>súťaže,
prehliadky, festivaly</t>
  </si>
  <si>
    <t>1.
MODUL</t>
  </si>
  <si>
    <t>výchovno-
vzdelávacie
podujatia</t>
  </si>
  <si>
    <t>kultúrno-
spoločenské podujatia</t>
  </si>
  <si>
    <t>3.
MODUL</t>
  </si>
  <si>
    <t xml:space="preserve"> KULTÚRNO-OSVETOVÝCH  </t>
  </si>
  <si>
    <t xml:space="preserve"> ZARIADENÍ</t>
  </si>
  <si>
    <t xml:space="preserve"> VÝKONY</t>
  </si>
  <si>
    <t>odborných zamest. 
(zo stĺ. 3)</t>
  </si>
  <si>
    <t>príspevok</t>
  </si>
  <si>
    <t>tržby
 za
predaj</t>
  </si>
  <si>
    <t>z rozpočtu
obce</t>
  </si>
  <si>
    <t>tržby
z prenájmu</t>
  </si>
  <si>
    <t>iné 
výnosy</t>
  </si>
  <si>
    <t>mzdové náklady</t>
  </si>
  <si>
    <t>4. 
MODUL</t>
  </si>
  <si>
    <t>ZÁUJMOVÁ</t>
  </si>
  <si>
    <t xml:space="preserve">VZDELÁVACIA  ČINNOSŤ </t>
  </si>
  <si>
    <t>Formy</t>
  </si>
  <si>
    <t>cyklické</t>
  </si>
  <si>
    <t>jednorazové</t>
  </si>
  <si>
    <t>počet  aktivít</t>
  </si>
  <si>
    <t>priemerný  počet účastníkov</t>
  </si>
  <si>
    <t>počet aktivít</t>
  </si>
  <si>
    <t>občianskeho</t>
  </si>
  <si>
    <t>estetického</t>
  </si>
  <si>
    <t>environmentálneho</t>
  </si>
  <si>
    <t>k prosociálnosti</t>
  </si>
  <si>
    <t>zdravotného</t>
  </si>
  <si>
    <t>v tradičných remeslách</t>
  </si>
  <si>
    <t>v získavaní technologických zručností (práca s počítačom)</t>
  </si>
  <si>
    <t>v získavaní praktických zručností (hygiena, šitie, varenie a pod.)</t>
  </si>
  <si>
    <t>jazykového</t>
  </si>
  <si>
    <t>iného</t>
  </si>
  <si>
    <t>v tom
s tematikou
vzdelávania</t>
  </si>
  <si>
    <t>UMELECKÁ  ČINNOSŤ</t>
  </si>
  <si>
    <t>5. 
MODUL</t>
  </si>
  <si>
    <t xml:space="preserve">Počet </t>
  </si>
  <si>
    <t>kolektívov</t>
  </si>
  <si>
    <t>členov kolektívov</t>
  </si>
  <si>
    <t>jedno- 
tlivcov</t>
  </si>
  <si>
    <t>hudobné</t>
  </si>
  <si>
    <t>činoherné</t>
  </si>
  <si>
    <t>bábkové</t>
  </si>
  <si>
    <t>poézie</t>
  </si>
  <si>
    <t>pantomímy</t>
  </si>
  <si>
    <t>pohybové a tanečné</t>
  </si>
  <si>
    <t>divadlo</t>
  </si>
  <si>
    <t xml:space="preserve">umelecký prednes </t>
  </si>
  <si>
    <t>literárna tvorba</t>
  </si>
  <si>
    <t>rozprávačstvo</t>
  </si>
  <si>
    <t>autentické</t>
  </si>
  <si>
    <t>scénické</t>
  </si>
  <si>
    <t>populárna</t>
  </si>
  <si>
    <t xml:space="preserve">komorná a symfonická </t>
  </si>
  <si>
    <t>folková</t>
  </si>
  <si>
    <t>trampská</t>
  </si>
  <si>
    <t>country</t>
  </si>
  <si>
    <t>džez</t>
  </si>
  <si>
    <t>bluegrassová</t>
  </si>
  <si>
    <t>rocková</t>
  </si>
  <si>
    <t>dychová</t>
  </si>
  <si>
    <t>ľudová</t>
  </si>
  <si>
    <t>zborový spev</t>
  </si>
  <si>
    <t>folklórne súbory</t>
  </si>
  <si>
    <t>folklórne skupiny</t>
  </si>
  <si>
    <t xml:space="preserve">tanec
</t>
  </si>
  <si>
    <t>moderný</t>
  </si>
  <si>
    <t>scénický</t>
  </si>
  <si>
    <t>spoločenský</t>
  </si>
  <si>
    <t>výtvarná tvorba</t>
  </si>
  <si>
    <t>fotografia</t>
  </si>
  <si>
    <t>filmová a videotvorba</t>
  </si>
  <si>
    <t>audiotvorba (rozhlas a fono)</t>
  </si>
  <si>
    <t>multimediálna tvorba</t>
  </si>
  <si>
    <t>iné</t>
  </si>
  <si>
    <t>dospelých</t>
  </si>
  <si>
    <t>mládeže 
(15 až 26 r.)</t>
  </si>
  <si>
    <t>detí</t>
  </si>
  <si>
    <t>mládeže
(15 až 26 r.)</t>
  </si>
  <si>
    <t>deti</t>
  </si>
  <si>
    <t>MIMOUMELECKÁ</t>
  </si>
  <si>
    <t>ČINNOSŤ</t>
  </si>
  <si>
    <t>zberateľské aktivity</t>
  </si>
  <si>
    <t>logické hry</t>
  </si>
  <si>
    <t>6. 
MODUL</t>
  </si>
  <si>
    <t>S</t>
  </si>
  <si>
    <t>K</t>
  </si>
  <si>
    <t>x</t>
  </si>
  <si>
    <t>hudba</t>
  </si>
  <si>
    <t>z rozpočtu 
VÚC¹</t>
  </si>
  <si>
    <t>Výkaz zostavil :
(Meno a priezvisko)</t>
  </si>
  <si>
    <t>iné
podujatia</t>
  </si>
  <si>
    <t xml:space="preserve"> HOSPODÁRENIE</t>
  </si>
  <si>
    <t xml:space="preserve"> KULTÚRNO - OSVETOVÝCH</t>
  </si>
  <si>
    <r>
      <t xml:space="preserve">v pôsobnosti VÚC  -  ROS </t>
    </r>
    <r>
      <rPr>
        <vertAlign val="superscript"/>
        <sz val="10"/>
        <rFont val="Arial"/>
        <family val="2"/>
      </rPr>
      <t>1</t>
    </r>
  </si>
  <si>
    <r>
      <t>z kapitoly
ÚOŠS</t>
    </r>
    <r>
      <rPr>
        <vertAlign val="superscript"/>
        <sz val="9"/>
        <rFont val="Arial"/>
        <family val="2"/>
      </rPr>
      <t>3</t>
    </r>
  </si>
  <si>
    <t>počet 
účastníkov</t>
  </si>
  <si>
    <t>z toho
s právnou 
subjektiv.</t>
  </si>
  <si>
    <t>Kód štatistickej územnej jednotky</t>
  </si>
  <si>
    <t>V riadku 04</t>
  </si>
  <si>
    <t>1 x Národnému osvetovému centru</t>
  </si>
  <si>
    <t>Nám. SNP  12</t>
  </si>
  <si>
    <t>812 34  Bratislava</t>
  </si>
  <si>
    <t>1</t>
  </si>
  <si>
    <t>2</t>
  </si>
  <si>
    <t>nasledujúceho roka</t>
  </si>
  <si>
    <t xml:space="preserve">Názov organizácie </t>
  </si>
  <si>
    <t>( vrátane mestskej časti )</t>
  </si>
  <si>
    <t xml:space="preserve">Adresa sídla organizácie </t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</si>
  <si>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</si>
  <si>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 xml:space="preserve">Odoslané (dátum):
</t>
    </r>
    <r>
      <rPr>
        <sz val="9"/>
        <rFont val="Arial"/>
        <family val="2"/>
      </rPr>
      <t>E-mailom:</t>
    </r>
  </si>
  <si>
    <t>poštou:</t>
  </si>
  <si>
    <t>na opravy a údržbu</t>
  </si>
  <si>
    <r>
      <t>1</t>
    </r>
    <r>
      <rPr>
        <sz val="10"/>
        <rFont val="Arial"/>
        <family val="2"/>
      </rPr>
      <t xml:space="preserve"> VÚC–samosprávny kraj, ROS–regionálne osvetové strediská,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MNO–mimovládne neziskové organizácie,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ÚOŠS-ústredný orgán štátnej správy, 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NKP-národné kultúrne pamiatky</t>
    </r>
  </si>
  <si>
    <t xml:space="preserve"> Mimoumelecké aktivity spolu </t>
  </si>
  <si>
    <t>Umelecké kolektívy a jednotlivci spolu</t>
  </si>
  <si>
    <t xml:space="preserve"> Vzdelávanie a aktivity spolu</t>
  </si>
  <si>
    <t>SK NACE</t>
  </si>
  <si>
    <t xml:space="preserve">Ochrana dôverných údajov je zaručená zákonom č. 540/2001 Z.z.     o štátnej štatistike v znení neskorších predpisov </t>
  </si>
  <si>
    <r>
      <t xml:space="preserve">sú vystavené 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kultúry.</t>
    </r>
  </si>
  <si>
    <r>
      <t xml:space="preserve">Kód štatistickej územnej jednotky - vypĺňajte zľava. Zoznamy kódov štatistických územných jednotiek  a </t>
    </r>
    <r>
      <rPr>
        <b/>
        <sz val="10"/>
        <rFont val="Arial"/>
        <family val="2"/>
      </rPr>
      <t>SK NACE</t>
    </r>
    <r>
      <rPr>
        <sz val="10"/>
        <rFont val="Arial"/>
        <family val="0"/>
      </rPr>
      <t xml:space="preserve"> </t>
    </r>
  </si>
  <si>
    <t xml:space="preserve">SK NACE (vypísať názov prevažujúcej činnosti  organizácie)  </t>
  </si>
  <si>
    <t xml:space="preserve"> do  1. februára</t>
  </si>
  <si>
    <t>Ministerstvo kultúry Slovenskej republiky vykonáva ročné štatistické zisťovanie za účelom získania informácií o verejných kultúrno-osvetových aktivitách a o finančnom a personálnom zabezpečení miestnej kultúry.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Slovenskej republiky. Ďakujeme Vám za ich včasné poskytnutie a tešíme sa na ďalšiu spoluprácu.</t>
  </si>
  <si>
    <t>Za ochranu dôverných údajov zodpovedá Ministerstvo kultúry Slovenskej republiky a Národné osvetové centrum.</t>
  </si>
  <si>
    <t>v  tom</t>
  </si>
  <si>
    <t>Subjekty kultúrno-osvetovej činnosti spolu</t>
  </si>
  <si>
    <t>Kultúrno-osvetové zariadenia spolu</t>
  </si>
  <si>
    <t>samosprávne KOZ spolu</t>
  </si>
  <si>
    <t>KOZ iných právnických osôb spolu</t>
  </si>
  <si>
    <t>Úrad pre Slovákov žijúcich v zahraničí</t>
  </si>
  <si>
    <t xml:space="preserve">iné </t>
  </si>
  <si>
    <t>tradičná ľud. kult</t>
  </si>
  <si>
    <t>dokumentač. činnosť</t>
  </si>
  <si>
    <t>vydaných publikácií</t>
  </si>
  <si>
    <t xml:space="preserve"> na 
 činnosť</t>
  </si>
  <si>
    <t>v získavaní umeleckých a interpretačných zručností</t>
  </si>
  <si>
    <t>v oblasti folklóru</t>
  </si>
  <si>
    <t>v inej oblasti</t>
  </si>
  <si>
    <t>ľudové</t>
  </si>
  <si>
    <t>ľudový</t>
  </si>
  <si>
    <t>iný</t>
  </si>
  <si>
    <t>SÚŤAŽE, PREHLIADKY,</t>
  </si>
  <si>
    <t>FESTIVALY</t>
  </si>
  <si>
    <t>technické aktivity (modelárstvo,  
rádioamatérstvo a pod.)</t>
  </si>
  <si>
    <t>Súťaže, prehliadky a festivaly spolu</t>
  </si>
  <si>
    <t>festivaly</t>
  </si>
  <si>
    <t>postu-
pové</t>
  </si>
  <si>
    <t>nepostu-
pové</t>
  </si>
  <si>
    <t>tradičná ľudová kultúra</t>
  </si>
  <si>
    <t>iná záujmová umelec. č.</t>
  </si>
  <si>
    <t>neprofesionálne divadlo</t>
  </si>
  <si>
    <t xml:space="preserve">P o č e t </t>
  </si>
  <si>
    <t>p o d u j a t í</t>
  </si>
  <si>
    <t>účastníkov</t>
  </si>
  <si>
    <t>návštevníkov</t>
  </si>
  <si>
    <t>regio-
nálnych</t>
  </si>
  <si>
    <t>krajských</t>
  </si>
  <si>
    <t>celo-
štátnych</t>
  </si>
  <si>
    <t>medzi-
národ.</t>
  </si>
  <si>
    <t>zo SR</t>
  </si>
  <si>
    <t>zo zahr.</t>
  </si>
  <si>
    <t>iná záujmová umelecká činnosť</t>
  </si>
  <si>
    <t>súťaže,
prehliadky</t>
  </si>
  <si>
    <t>miestnych</t>
  </si>
  <si>
    <t>7. 
MODUL</t>
  </si>
  <si>
    <t>Pečiatka a podpis štatutára:</t>
  </si>
  <si>
    <t>KOZ a ostatné subjekty spolu</t>
  </si>
  <si>
    <r>
      <t>MNO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(nadácií a obč. združení)</t>
    </r>
  </si>
  <si>
    <t>Počet  uskutočnených aktivít</t>
  </si>
  <si>
    <r>
      <t>Spolu
(</t>
    </r>
    <r>
      <rPr>
        <sz val="9"/>
        <rFont val="Arial"/>
        <family val="2"/>
      </rPr>
      <t>stĺ. 2 až 9</t>
    </r>
    <r>
      <rPr>
        <sz val="10"/>
        <rFont val="Arial"/>
        <family val="2"/>
      </rPr>
      <t>)</t>
    </r>
  </si>
  <si>
    <r>
      <t>z toho NKP</t>
    </r>
    <r>
      <rPr>
        <vertAlign val="superscript"/>
        <sz val="10"/>
        <rFont val="Arial"/>
        <family val="2"/>
      </rPr>
      <t>4</t>
    </r>
  </si>
  <si>
    <t>Kontrolný súčet (r. 1 až 14)</t>
  </si>
  <si>
    <t>realizovaných
aktivít</t>
  </si>
  <si>
    <t>Kontrolný súčet (r. 1 až 5)</t>
  </si>
  <si>
    <t>realizo-
vaných 
aktivít</t>
  </si>
  <si>
    <t>Náklady na kultúrno-osvetovú činnosť 
a obnovu kult. pam. spolu  (v EUR)</t>
  </si>
  <si>
    <t>Kapitálové 
výdavky 
spolu 
(v EUR)</t>
  </si>
  <si>
    <t>Výnosy z kultúrno-osvetovej činnosti spolu (v EUR)</t>
  </si>
  <si>
    <t>spolu
podujatí</t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</si>
  <si>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 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</t>
    </r>
    <r>
      <rPr>
        <sz val="10"/>
        <rFont val="Arial"/>
        <family val="2"/>
      </rPr>
      <t xml:space="preserve">).
</t>
    </r>
    <r>
      <rPr>
        <b/>
        <sz val="10"/>
        <rFont val="Arial"/>
        <family val="2"/>
      </rPr>
      <t xml:space="preserve">S </t>
    </r>
    <r>
      <rPr>
        <sz val="10"/>
        <rFont val="Arial"/>
        <family val="2"/>
      </rPr>
      <t>- vyplní sa súhlas (1) alebo nesúhlas (0) organizácie so zverejnením dôverných údajov.</t>
    </r>
  </si>
  <si>
    <t xml:space="preserve">tradičné </t>
  </si>
  <si>
    <t>remeslá</t>
  </si>
  <si>
    <t>Kontrolný súčet (r. 1 až 38)</t>
  </si>
  <si>
    <t>film a videotvorba</t>
  </si>
  <si>
    <t>výtvarné umenie</t>
  </si>
  <si>
    <t>spev</t>
  </si>
  <si>
    <t>tanec</t>
  </si>
  <si>
    <t>umelecký prednes</t>
  </si>
  <si>
    <t xml:space="preserve">viacžánrové </t>
  </si>
  <si>
    <t>Kontrolný súčet (r. 1 až 28)</t>
  </si>
  <si>
    <t>8. 
MODUL</t>
  </si>
  <si>
    <t>Odhadnite čas, ktorý ste potrebovali na vyplnenie tohto štatistického formulára z podkladov štatistickej evidencie.</t>
  </si>
  <si>
    <t>hodiny</t>
  </si>
  <si>
    <t>minúty</t>
  </si>
  <si>
    <t>č. Vk 369/2011 zo 4. 11.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</si>
</sst>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vertical="top" wrapText="1"/>
      <protection hidden="1"/>
    </xf>
    <xf numFmtId="0" fontId="0" fillId="0" borderId="17" xfId="0" applyFill="1" applyBorder="1" applyAlignment="1" applyProtection="1">
      <alignment vertical="top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center" vertical="top"/>
      <protection hidden="1"/>
    </xf>
    <xf numFmtId="3" fontId="0" fillId="34" borderId="20" xfId="0" applyNumberFormat="1" applyFont="1" applyFill="1" applyBorder="1" applyAlignment="1" applyProtection="1">
      <alignment horizontal="center" vertical="top"/>
      <protection hidden="1"/>
    </xf>
    <xf numFmtId="3" fontId="0" fillId="34" borderId="2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3" fontId="0" fillId="34" borderId="22" xfId="0" applyNumberFormat="1" applyFont="1" applyFill="1" applyBorder="1" applyAlignment="1" applyProtection="1">
      <alignment horizontal="center" vertical="top"/>
      <protection hidden="1"/>
    </xf>
    <xf numFmtId="3" fontId="0" fillId="34" borderId="1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horizontal="center" vertical="top"/>
      <protection hidden="1"/>
    </xf>
    <xf numFmtId="3" fontId="1" fillId="4" borderId="23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3" fontId="0" fillId="34" borderId="25" xfId="0" applyNumberFormat="1" applyFont="1" applyFill="1" applyBorder="1" applyAlignment="1" applyProtection="1">
      <alignment horizontal="center" vertical="top"/>
      <protection hidden="1"/>
    </xf>
    <xf numFmtId="3" fontId="0" fillId="34" borderId="26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" fontId="1" fillId="4" borderId="23" xfId="0" applyNumberFormat="1" applyFont="1" applyFill="1" applyBorder="1" applyAlignment="1" applyProtection="1">
      <alignment horizontal="center" vertical="top"/>
      <protection hidden="1"/>
    </xf>
    <xf numFmtId="4" fontId="0" fillId="34" borderId="20" xfId="0" applyNumberFormat="1" applyFont="1" applyFill="1" applyBorder="1" applyAlignment="1" applyProtection="1">
      <alignment horizontal="center" vertical="top"/>
      <protection hidden="1"/>
    </xf>
    <xf numFmtId="4" fontId="0" fillId="34" borderId="21" xfId="0" applyNumberFormat="1" applyFont="1" applyFill="1" applyBorder="1" applyAlignment="1" applyProtection="1">
      <alignment horizontal="center" vertical="top"/>
      <protection hidden="1"/>
    </xf>
    <xf numFmtId="4" fontId="0" fillId="34" borderId="25" xfId="0" applyNumberFormat="1" applyFont="1" applyFill="1" applyBorder="1" applyAlignment="1" applyProtection="1">
      <alignment horizontal="center" vertical="top"/>
      <protection hidden="1"/>
    </xf>
    <xf numFmtId="4" fontId="0" fillId="34" borderId="22" xfId="0" applyNumberFormat="1" applyFont="1" applyFill="1" applyBorder="1" applyAlignment="1" applyProtection="1">
      <alignment horizontal="center" vertical="top"/>
      <protection hidden="1"/>
    </xf>
    <xf numFmtId="4" fontId="0" fillId="34" borderId="11" xfId="0" applyNumberFormat="1" applyFont="1" applyFill="1" applyBorder="1" applyAlignment="1" applyProtection="1">
      <alignment horizontal="center" vertical="top"/>
      <protection hidden="1"/>
    </xf>
    <xf numFmtId="4" fontId="0" fillId="34" borderId="26" xfId="0" applyNumberFormat="1" applyFont="1" applyFill="1" applyBorder="1" applyAlignment="1" applyProtection="1">
      <alignment horizontal="center" vertical="top"/>
      <protection hidden="1"/>
    </xf>
    <xf numFmtId="4" fontId="0" fillId="0" borderId="30" xfId="0" applyNumberFormat="1" applyFont="1" applyBorder="1" applyAlignment="1" applyProtection="1">
      <alignment horizontal="center" vertical="top"/>
      <protection hidden="1"/>
    </xf>
    <xf numFmtId="4" fontId="1" fillId="0" borderId="30" xfId="0" applyNumberFormat="1" applyFont="1" applyBorder="1" applyAlignment="1" applyProtection="1">
      <alignment horizontal="center" vertical="top"/>
      <protection hidden="1"/>
    </xf>
    <xf numFmtId="4" fontId="1" fillId="0" borderId="31" xfId="0" applyNumberFormat="1" applyFont="1" applyBorder="1" applyAlignment="1" applyProtection="1">
      <alignment horizontal="center" vertical="top"/>
      <protection hidden="1"/>
    </xf>
    <xf numFmtId="0" fontId="0" fillId="0" borderId="30" xfId="0" applyFont="1" applyBorder="1" applyAlignment="1" applyProtection="1">
      <alignment horizontal="center" vertical="top"/>
      <protection hidden="1"/>
    </xf>
    <xf numFmtId="0" fontId="1" fillId="4" borderId="23" xfId="0" applyFont="1" applyFill="1" applyBorder="1" applyAlignment="1" applyProtection="1">
      <alignment horizontal="center" vertical="top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3" fontId="0" fillId="34" borderId="20" xfId="0" applyNumberFormat="1" applyFont="1" applyFill="1" applyBorder="1" applyAlignment="1" applyProtection="1">
      <alignment horizontal="center" vertical="center"/>
      <protection hidden="1"/>
    </xf>
    <xf numFmtId="3" fontId="0" fillId="34" borderId="21" xfId="0" applyNumberFormat="1" applyFont="1" applyFill="1" applyBorder="1" applyAlignment="1" applyProtection="1">
      <alignment horizontal="center" vertical="center"/>
      <protection hidden="1"/>
    </xf>
    <xf numFmtId="3" fontId="0" fillId="34" borderId="25" xfId="0" applyNumberFormat="1" applyFont="1" applyFill="1" applyBorder="1" applyAlignment="1" applyProtection="1">
      <alignment horizontal="center" vertical="center"/>
      <protection hidden="1"/>
    </xf>
    <xf numFmtId="3" fontId="1" fillId="4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28" xfId="0" applyNumberFormat="1" applyFont="1" applyFill="1" applyBorder="1" applyAlignment="1" applyProtection="1">
      <alignment horizontal="center" vertical="center"/>
      <protection hidden="1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11" xfId="0" applyNumberFormat="1" applyFont="1" applyBorder="1" applyAlignment="1" applyProtection="1">
      <alignment horizontal="center" vertical="top"/>
      <protection locked="0"/>
    </xf>
    <xf numFmtId="4" fontId="0" fillId="0" borderId="11" xfId="0" applyNumberFormat="1" applyFont="1" applyBorder="1" applyAlignment="1" applyProtection="1">
      <alignment horizontal="center" vertical="top"/>
      <protection locked="0"/>
    </xf>
    <xf numFmtId="4" fontId="0" fillId="0" borderId="26" xfId="0" applyNumberFormat="1" applyFont="1" applyBorder="1" applyAlignment="1" applyProtection="1">
      <alignment horizontal="center" vertical="top"/>
      <protection locked="0"/>
    </xf>
    <xf numFmtId="3" fontId="0" fillId="0" borderId="32" xfId="0" applyNumberFormat="1" applyFont="1" applyBorder="1" applyAlignment="1" applyProtection="1">
      <alignment horizontal="center" vertical="top"/>
      <protection locked="0"/>
    </xf>
    <xf numFmtId="3" fontId="0" fillId="0" borderId="30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/>
      <protection hidden="1"/>
    </xf>
    <xf numFmtId="3" fontId="0" fillId="0" borderId="11" xfId="0" applyNumberFormat="1" applyFont="1" applyFill="1" applyBorder="1" applyAlignment="1" applyProtection="1">
      <alignment horizontal="center" vertical="top"/>
      <protection locked="0"/>
    </xf>
    <xf numFmtId="3" fontId="0" fillId="0" borderId="26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/>
      <protection hidden="1"/>
    </xf>
    <xf numFmtId="4" fontId="0" fillId="0" borderId="32" xfId="0" applyNumberFormat="1" applyFont="1" applyBorder="1" applyAlignment="1" applyProtection="1">
      <alignment horizontal="center" vertical="top"/>
      <protection locked="0"/>
    </xf>
    <xf numFmtId="4" fontId="0" fillId="0" borderId="22" xfId="0" applyNumberFormat="1" applyFont="1" applyFill="1" applyBorder="1" applyAlignment="1" applyProtection="1">
      <alignment horizontal="center" vertical="top"/>
      <protection locked="0"/>
    </xf>
    <xf numFmtId="4" fontId="0" fillId="0" borderId="11" xfId="0" applyNumberFormat="1" applyFont="1" applyFill="1" applyBorder="1" applyAlignment="1" applyProtection="1">
      <alignment horizontal="center" vertical="top"/>
      <protection locked="0"/>
    </xf>
    <xf numFmtId="4" fontId="0" fillId="0" borderId="26" xfId="0" applyNumberFormat="1" applyFont="1" applyFill="1" applyBorder="1" applyAlignment="1" applyProtection="1">
      <alignment horizontal="center" vertical="top"/>
      <protection locked="0"/>
    </xf>
    <xf numFmtId="4" fontId="0" fillId="0" borderId="22" xfId="0" applyNumberFormat="1" applyFont="1" applyBorder="1" applyAlignment="1" applyProtection="1">
      <alignment horizontal="center" vertical="top"/>
      <protection locked="0"/>
    </xf>
    <xf numFmtId="4" fontId="0" fillId="0" borderId="30" xfId="0" applyNumberFormat="1" applyFont="1" applyBorder="1" applyAlignment="1" applyProtection="1">
      <alignment horizontal="center" vertical="top"/>
      <protection locked="0"/>
    </xf>
    <xf numFmtId="4" fontId="0" fillId="0" borderId="31" xfId="0" applyNumberFormat="1" applyFont="1" applyBorder="1" applyAlignment="1" applyProtection="1">
      <alignment horizontal="center" vertical="top"/>
      <protection locked="0"/>
    </xf>
    <xf numFmtId="3" fontId="0" fillId="0" borderId="26" xfId="0" applyNumberFormat="1" applyFont="1" applyBorder="1" applyAlignment="1" applyProtection="1">
      <alignment horizontal="center" vertical="top"/>
      <protection locked="0"/>
    </xf>
    <xf numFmtId="3" fontId="0" fillId="0" borderId="31" xfId="0" applyNumberFormat="1" applyFont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 hidden="1"/>
    </xf>
    <xf numFmtId="0" fontId="0" fillId="32" borderId="0" xfId="0" applyFont="1" applyFill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horizontal="center" vertical="top"/>
      <protection locked="0"/>
    </xf>
    <xf numFmtId="49" fontId="0" fillId="0" borderId="27" xfId="0" applyNumberForma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35" xfId="0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0" fillId="0" borderId="14" xfId="0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36" xfId="0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0" fillId="0" borderId="35" xfId="0" applyFill="1" applyBorder="1" applyAlignment="1" applyProtection="1">
      <alignment horizontal="center" vertical="top"/>
      <protection hidden="1"/>
    </xf>
    <xf numFmtId="0" fontId="0" fillId="0" borderId="36" xfId="0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2" fillId="0" borderId="37" xfId="0" applyFont="1" applyFill="1" applyBorder="1" applyAlignment="1" applyProtection="1">
      <alignment horizontal="center" vertical="top"/>
      <protection hidden="1"/>
    </xf>
    <xf numFmtId="0" fontId="0" fillId="0" borderId="38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1" fillId="0" borderId="36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10" xfId="0" applyFill="1" applyBorder="1" applyAlignment="1" applyProtection="1">
      <alignment/>
      <protection hidden="1"/>
    </xf>
    <xf numFmtId="49" fontId="0" fillId="0" borderId="40" xfId="0" applyNumberFormat="1" applyFill="1" applyBorder="1" applyAlignment="1" applyProtection="1">
      <alignment vertical="center"/>
      <protection locked="0"/>
    </xf>
    <xf numFmtId="49" fontId="0" fillId="0" borderId="27" xfId="0" applyNumberFormat="1" applyFill="1" applyBorder="1" applyAlignment="1" applyProtection="1">
      <alignment vertical="center"/>
      <protection locked="0"/>
    </xf>
    <xf numFmtId="49" fontId="0" fillId="0" borderId="41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49" fontId="0" fillId="0" borderId="43" xfId="0" applyNumberFormat="1" applyFont="1" applyFill="1" applyBorder="1" applyAlignment="1" applyProtection="1">
      <alignment/>
      <protection locked="0"/>
    </xf>
    <xf numFmtId="49" fontId="0" fillId="0" borderId="44" xfId="0" applyNumberFormat="1" applyFont="1" applyFill="1" applyBorder="1" applyAlignment="1" applyProtection="1">
      <alignment/>
      <protection locked="0"/>
    </xf>
    <xf numFmtId="49" fontId="0" fillId="0" borderId="45" xfId="0" applyNumberFormat="1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justify" vertical="top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49" fontId="0" fillId="0" borderId="40" xfId="0" applyNumberFormat="1" applyFont="1" applyFill="1" applyBorder="1" applyAlignment="1" applyProtection="1">
      <alignment horizontal="justify" vertical="top"/>
      <protection locked="0"/>
    </xf>
    <xf numFmtId="49" fontId="0" fillId="0" borderId="41" xfId="0" applyNumberForma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justify" vertical="top" wrapText="1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0" fontId="0" fillId="0" borderId="13" xfId="0" applyFill="1" applyBorder="1" applyAlignment="1" applyProtection="1">
      <alignment vertical="top"/>
      <protection hidden="1"/>
    </xf>
    <xf numFmtId="49" fontId="5" fillId="0" borderId="40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49" fontId="0" fillId="0" borderId="40" xfId="0" applyNumberFormat="1" applyFill="1" applyBorder="1" applyAlignment="1" applyProtection="1">
      <alignment vertical="top"/>
      <protection locked="0"/>
    </xf>
    <xf numFmtId="49" fontId="0" fillId="0" borderId="27" xfId="0" applyNumberFormat="1" applyFill="1" applyBorder="1" applyAlignment="1" applyProtection="1">
      <alignment vertical="top"/>
      <protection locked="0"/>
    </xf>
    <xf numFmtId="49" fontId="0" fillId="0" borderId="41" xfId="0" applyNumberForma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top" wrapText="1"/>
      <protection hidden="1"/>
    </xf>
    <xf numFmtId="0" fontId="0" fillId="0" borderId="49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textRotation="255"/>
      <protection hidden="1"/>
    </xf>
    <xf numFmtId="0" fontId="0" fillId="0" borderId="19" xfId="0" applyFont="1" applyFill="1" applyBorder="1" applyAlignment="1" applyProtection="1">
      <alignment horizontal="center" vertical="center" textRotation="255"/>
      <protection hidden="1"/>
    </xf>
    <xf numFmtId="0" fontId="0" fillId="0" borderId="23" xfId="0" applyFont="1" applyFill="1" applyBorder="1" applyAlignment="1" applyProtection="1">
      <alignment horizontal="center" vertical="center" textRotation="255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0" fillId="0" borderId="19" xfId="0" applyFont="1" applyBorder="1" applyAlignment="1" applyProtection="1">
      <alignment horizontal="center" vertical="center" textRotation="255"/>
      <protection hidden="1"/>
    </xf>
    <xf numFmtId="0" fontId="0" fillId="0" borderId="23" xfId="0" applyFont="1" applyBorder="1" applyAlignment="1" applyProtection="1">
      <alignment horizontal="center" vertical="center" textRotation="255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0" fillId="0" borderId="14" xfId="0" applyFont="1" applyBorder="1" applyAlignment="1" applyProtection="1">
      <alignment horizontal="center" vertical="top" wrapText="1"/>
      <protection hidden="1"/>
    </xf>
    <xf numFmtId="0" fontId="0" fillId="0" borderId="49" xfId="0" applyFont="1" applyBorder="1" applyAlignment="1" applyProtection="1">
      <alignment horizontal="center" vertical="top" wrapText="1"/>
      <protection hidden="1"/>
    </xf>
    <xf numFmtId="0" fontId="0" fillId="0" borderId="18" xfId="0" applyFont="1" applyBorder="1" applyAlignment="1" applyProtection="1">
      <alignment horizontal="center" vertical="top" wrapText="1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35" xfId="0" applyFont="1" applyFill="1" applyBorder="1" applyAlignment="1" applyProtection="1">
      <alignment vertical="center" wrapText="1"/>
      <protection hidden="1"/>
    </xf>
    <xf numFmtId="0" fontId="0" fillId="0" borderId="35" xfId="0" applyFont="1" applyFill="1" applyBorder="1" applyAlignment="1" applyProtection="1">
      <alignment wrapText="1"/>
      <protection hidden="1"/>
    </xf>
    <xf numFmtId="0" fontId="0" fillId="0" borderId="36" xfId="0" applyFont="1" applyFill="1" applyBorder="1" applyAlignment="1" applyProtection="1">
      <alignment wrapText="1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top"/>
      <protection hidden="1"/>
    </xf>
    <xf numFmtId="0" fontId="0" fillId="0" borderId="36" xfId="0" applyFont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hidden="1"/>
    </xf>
    <xf numFmtId="0" fontId="0" fillId="0" borderId="35" xfId="0" applyFont="1" applyBorder="1" applyAlignment="1" applyProtection="1">
      <alignment horizontal="left" vertical="center" indent="1"/>
      <protection hidden="1"/>
    </xf>
    <xf numFmtId="0" fontId="0" fillId="0" borderId="36" xfId="0" applyFont="1" applyBorder="1" applyAlignment="1" applyProtection="1">
      <alignment horizontal="left" vertical="center" indent="1"/>
      <protection hidden="1"/>
    </xf>
    <xf numFmtId="0" fontId="0" fillId="0" borderId="15" xfId="0" applyFont="1" applyBorder="1" applyAlignment="1" applyProtection="1">
      <alignment horizontal="left" vertical="center" indent="1"/>
      <protection hidden="1"/>
    </xf>
    <xf numFmtId="0" fontId="0" fillId="0" borderId="13" xfId="0" applyFont="1" applyBorder="1" applyAlignment="1" applyProtection="1">
      <alignment horizontal="left" vertical="center" indent="1"/>
      <protection hidden="1"/>
    </xf>
    <xf numFmtId="0" fontId="0" fillId="0" borderId="14" xfId="0" applyFont="1" applyBorder="1" applyAlignment="1" applyProtection="1">
      <alignment horizontal="left" vertical="center" indent="1"/>
      <protection hidden="1"/>
    </xf>
    <xf numFmtId="0" fontId="8" fillId="0" borderId="24" xfId="0" applyFont="1" applyBorder="1" applyAlignment="1" applyProtection="1">
      <alignment horizontal="center" vertical="center" textRotation="255"/>
      <protection hidden="1"/>
    </xf>
    <xf numFmtId="0" fontId="8" fillId="0" borderId="19" xfId="0" applyFont="1" applyBorder="1" applyAlignment="1" applyProtection="1">
      <alignment horizontal="center" vertical="center" textRotation="255"/>
      <protection hidden="1"/>
    </xf>
    <xf numFmtId="0" fontId="8" fillId="0" borderId="23" xfId="0" applyFont="1" applyBorder="1" applyAlignment="1" applyProtection="1">
      <alignment horizontal="center" vertical="center" textRotation="255"/>
      <protection hidden="1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0" fillId="0" borderId="35" xfId="0" applyFont="1" applyBorder="1" applyAlignment="1" applyProtection="1">
      <alignment horizontal="left" vertical="center" wrapText="1" indent="1"/>
      <protection hidden="1"/>
    </xf>
    <xf numFmtId="0" fontId="0" fillId="0" borderId="36" xfId="0" applyFont="1" applyBorder="1" applyAlignment="1" applyProtection="1">
      <alignment horizontal="left" vertical="center" wrapText="1" indent="1"/>
      <protection hidden="1"/>
    </xf>
    <xf numFmtId="0" fontId="0" fillId="32" borderId="12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35" xfId="0" applyFont="1" applyFill="1" applyBorder="1" applyAlignment="1">
      <alignment horizontal="left" vertical="center"/>
    </xf>
    <xf numFmtId="0" fontId="1" fillId="32" borderId="36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0" fontId="0" fillId="32" borderId="3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32" borderId="24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20" width="4.421875" style="1" customWidth="1"/>
    <col min="21" max="21" width="3.8515625" style="1" customWidth="1"/>
    <col min="22" max="23" width="4.421875" style="1" customWidth="1"/>
    <col min="24" max="16384" width="9.140625" style="1" customWidth="1"/>
  </cols>
  <sheetData>
    <row r="1" spans="1:23" ht="12.75" customHeight="1" thickBo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3"/>
      <c r="K1" s="3"/>
      <c r="P1" s="4"/>
      <c r="R1" s="154" t="s">
        <v>21</v>
      </c>
      <c r="S1" s="155"/>
      <c r="T1" s="155"/>
      <c r="U1" s="155"/>
      <c r="V1" s="155"/>
      <c r="W1" s="156"/>
    </row>
    <row r="2" spans="1:23" ht="13.5" customHeight="1">
      <c r="A2" s="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7"/>
      <c r="B3" s="8"/>
      <c r="C3" s="8"/>
      <c r="D3" s="8"/>
      <c r="E3" s="8"/>
      <c r="F3" s="8"/>
      <c r="G3" s="8"/>
      <c r="H3" s="140" t="s">
        <v>22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8"/>
      <c r="U3" s="8"/>
      <c r="V3" s="7"/>
      <c r="W3" s="7"/>
    </row>
    <row r="4" spans="1:23" ht="15.75" customHeight="1">
      <c r="A4" s="9" t="s">
        <v>2</v>
      </c>
      <c r="B4" s="5"/>
      <c r="C4" s="5"/>
      <c r="D4" s="5"/>
      <c r="E4" s="5"/>
      <c r="F4" s="5"/>
      <c r="G4" s="5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0"/>
      <c r="U4" s="10"/>
      <c r="V4" s="11"/>
      <c r="W4" s="11"/>
    </row>
    <row r="5" spans="1:23" ht="16.5" customHeight="1">
      <c r="A5" s="12" t="s">
        <v>240</v>
      </c>
      <c r="B5" s="5"/>
      <c r="C5" s="5"/>
      <c r="D5" s="5"/>
      <c r="E5" s="5"/>
      <c r="F5" s="5"/>
      <c r="G5" s="5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0"/>
      <c r="U5" s="10"/>
      <c r="V5" s="11"/>
      <c r="W5" s="11"/>
    </row>
    <row r="6" spans="1:23" ht="18" customHeight="1">
      <c r="A6" s="13"/>
      <c r="B6" s="10"/>
      <c r="C6" s="10"/>
      <c r="D6" s="10"/>
      <c r="E6" s="10"/>
      <c r="F6" s="10"/>
      <c r="G6" s="1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0"/>
      <c r="U6" s="10"/>
      <c r="V6" s="11"/>
      <c r="W6" s="11"/>
    </row>
    <row r="7" spans="1:23" ht="15.75" customHeight="1">
      <c r="A7" s="13"/>
      <c r="I7" s="10"/>
      <c r="J7" s="10"/>
      <c r="L7" s="142" t="s">
        <v>20</v>
      </c>
      <c r="M7" s="143"/>
      <c r="N7" s="160" t="str">
        <f>CONCATENATE("20",L15,M15)</f>
        <v>2011</v>
      </c>
      <c r="O7" s="160"/>
      <c r="P7" s="10"/>
      <c r="Q7" s="10"/>
      <c r="R7" s="10"/>
      <c r="S7" s="10"/>
      <c r="T7" s="10"/>
      <c r="U7" s="10"/>
      <c r="V7" s="11"/>
      <c r="W7" s="11"/>
    </row>
    <row r="8" spans="1:23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" customHeight="1">
      <c r="A9" s="15"/>
      <c r="B9" s="15"/>
      <c r="C9" s="15"/>
      <c r="D9" s="15"/>
      <c r="E9" s="15"/>
      <c r="F9" s="15"/>
      <c r="G9" s="15"/>
      <c r="H9" s="15"/>
      <c r="J9" s="149" t="s">
        <v>163</v>
      </c>
      <c r="K9" s="149"/>
      <c r="L9" s="149"/>
      <c r="M9" s="149"/>
      <c r="N9" s="149"/>
      <c r="O9" s="150"/>
      <c r="P9" s="150"/>
      <c r="Q9" s="150"/>
      <c r="R9" s="150"/>
      <c r="S9" s="150"/>
      <c r="T9" s="150"/>
      <c r="U9" s="150"/>
      <c r="V9" s="150"/>
      <c r="W9" s="14"/>
    </row>
    <row r="10" spans="1:23" ht="12" customHeight="1">
      <c r="A10" s="15"/>
      <c r="B10" s="15"/>
      <c r="C10" s="15"/>
      <c r="D10" s="15"/>
      <c r="E10" s="15"/>
      <c r="F10" s="15"/>
      <c r="G10" s="15"/>
      <c r="H10" s="15"/>
      <c r="J10" s="149"/>
      <c r="K10" s="149"/>
      <c r="L10" s="149"/>
      <c r="M10" s="149"/>
      <c r="N10" s="149"/>
      <c r="O10" s="150"/>
      <c r="P10" s="150"/>
      <c r="Q10" s="150"/>
      <c r="R10" s="150"/>
      <c r="S10" s="150"/>
      <c r="T10" s="150"/>
      <c r="U10" s="150"/>
      <c r="V10" s="150"/>
      <c r="W10" s="14"/>
    </row>
    <row r="11" spans="1:23" ht="12" customHeight="1">
      <c r="A11" s="15"/>
      <c r="B11" s="15"/>
      <c r="C11" s="15"/>
      <c r="D11" s="15"/>
      <c r="E11" s="15"/>
      <c r="F11" s="15"/>
      <c r="G11" s="15"/>
      <c r="H11" s="15"/>
      <c r="J11" s="162" t="s">
        <v>169</v>
      </c>
      <c r="K11" s="163"/>
      <c r="L11" s="163"/>
      <c r="M11" s="163"/>
      <c r="N11" s="163"/>
      <c r="O11" s="164"/>
      <c r="P11" s="164"/>
      <c r="Q11" s="164"/>
      <c r="R11" s="164"/>
      <c r="S11" s="164"/>
      <c r="T11" s="164"/>
      <c r="U11" s="164"/>
      <c r="V11" s="164"/>
      <c r="W11" s="16"/>
    </row>
    <row r="12" spans="2:23" ht="12.75">
      <c r="B12" s="14"/>
      <c r="C12" s="14"/>
      <c r="D12" s="14"/>
      <c r="E12" s="14"/>
      <c r="F12" s="14"/>
      <c r="G12" s="14"/>
      <c r="H12" s="14"/>
      <c r="I12" s="14"/>
      <c r="J12" s="163"/>
      <c r="K12" s="163"/>
      <c r="L12" s="163"/>
      <c r="M12" s="163"/>
      <c r="N12" s="163"/>
      <c r="O12" s="164"/>
      <c r="P12" s="164"/>
      <c r="Q12" s="164"/>
      <c r="R12" s="164"/>
      <c r="S12" s="164"/>
      <c r="T12" s="164"/>
      <c r="U12" s="164"/>
      <c r="V12" s="164"/>
      <c r="W12" s="14"/>
    </row>
    <row r="13" spans="1:22" ht="12.75">
      <c r="A13" s="9" t="s">
        <v>8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:23" ht="12.75" customHeight="1">
      <c r="A14" s="9" t="s">
        <v>23</v>
      </c>
      <c r="C14" s="18" t="s">
        <v>167</v>
      </c>
      <c r="D14" s="19"/>
      <c r="E14" s="20"/>
      <c r="F14" s="20"/>
      <c r="J14" s="136" t="s">
        <v>3</v>
      </c>
      <c r="K14" s="161"/>
      <c r="L14" s="136" t="s">
        <v>4</v>
      </c>
      <c r="M14" s="161"/>
      <c r="N14" s="136" t="s">
        <v>5</v>
      </c>
      <c r="O14" s="161"/>
      <c r="P14" s="157" t="s">
        <v>6</v>
      </c>
      <c r="Q14" s="158"/>
      <c r="R14" s="158"/>
      <c r="S14" s="158"/>
      <c r="T14" s="158"/>
      <c r="U14" s="158"/>
      <c r="V14" s="158"/>
      <c r="W14" s="159"/>
    </row>
    <row r="15" spans="3:23" ht="12.75">
      <c r="C15" s="1" t="s">
        <v>150</v>
      </c>
      <c r="J15" s="21">
        <v>0</v>
      </c>
      <c r="K15" s="21">
        <v>1</v>
      </c>
      <c r="L15" s="22" t="s">
        <v>148</v>
      </c>
      <c r="M15" s="22" t="s">
        <v>148</v>
      </c>
      <c r="N15" s="22" t="s">
        <v>148</v>
      </c>
      <c r="O15" s="23" t="s">
        <v>149</v>
      </c>
      <c r="P15" s="75"/>
      <c r="Q15" s="75"/>
      <c r="R15" s="75"/>
      <c r="S15" s="75"/>
      <c r="T15" s="75"/>
      <c r="U15" s="75"/>
      <c r="V15" s="75"/>
      <c r="W15" s="75"/>
    </row>
    <row r="16" spans="1:2" ht="12.75">
      <c r="A16" s="6" t="s">
        <v>145</v>
      </c>
      <c r="B16" s="6"/>
    </row>
    <row r="17" spans="1:23" ht="12.75">
      <c r="A17" s="6" t="s">
        <v>146</v>
      </c>
      <c r="B17" s="6"/>
      <c r="J17" s="136" t="s">
        <v>7</v>
      </c>
      <c r="K17" s="144"/>
      <c r="L17" s="145" t="s">
        <v>162</v>
      </c>
      <c r="M17" s="146"/>
      <c r="N17" s="146"/>
      <c r="O17" s="146"/>
      <c r="P17" s="147"/>
      <c r="Q17" s="148"/>
      <c r="R17" s="148"/>
      <c r="S17" s="148"/>
      <c r="W17" s="24" t="s">
        <v>130</v>
      </c>
    </row>
    <row r="18" spans="1:23" ht="12.75">
      <c r="A18" s="6" t="s">
        <v>147</v>
      </c>
      <c r="J18" s="21">
        <v>0</v>
      </c>
      <c r="K18" s="25">
        <v>3</v>
      </c>
      <c r="L18" s="76"/>
      <c r="M18" s="76"/>
      <c r="N18" s="76"/>
      <c r="O18" s="76"/>
      <c r="P18" s="95"/>
      <c r="Q18" s="2"/>
      <c r="R18" s="2"/>
      <c r="S18" s="2"/>
      <c r="W18" s="77"/>
    </row>
    <row r="19" ht="12.75">
      <c r="A19" s="6"/>
    </row>
    <row r="20" spans="10:23" ht="12.75">
      <c r="J20" s="136" t="s">
        <v>3</v>
      </c>
      <c r="K20" s="161"/>
      <c r="L20" s="136" t="s">
        <v>143</v>
      </c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9"/>
    </row>
    <row r="21" spans="10:23" ht="12.75">
      <c r="J21" s="21">
        <v>0</v>
      </c>
      <c r="K21" s="21">
        <v>4</v>
      </c>
      <c r="L21" s="21" t="s">
        <v>130</v>
      </c>
      <c r="M21" s="25" t="s">
        <v>131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3" spans="1:23" ht="12.75">
      <c r="A23" s="169" t="s">
        <v>166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  <c r="L23" s="171"/>
      <c r="M23" s="172"/>
      <c r="N23" s="173"/>
      <c r="O23" s="173"/>
      <c r="P23" s="173"/>
      <c r="Q23" s="173"/>
      <c r="R23" s="173"/>
      <c r="S23" s="173"/>
      <c r="T23" s="173"/>
      <c r="U23" s="173"/>
      <c r="V23" s="173"/>
      <c r="W23" s="174"/>
    </row>
    <row r="24" spans="1:23" ht="6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</row>
    <row r="25" ht="6" customHeight="1"/>
    <row r="26" spans="1:23" ht="12.75" customHeight="1">
      <c r="A26" s="152" t="s">
        <v>151</v>
      </c>
      <c r="B26" s="152"/>
      <c r="C26" s="152"/>
      <c r="D26" s="152"/>
      <c r="E26" s="152"/>
      <c r="F26" s="152"/>
      <c r="G26" s="152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2:23" ht="4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>
      <c r="A28" s="152" t="s">
        <v>153</v>
      </c>
      <c r="B28" s="152"/>
      <c r="C28" s="152"/>
      <c r="D28" s="152"/>
      <c r="E28" s="152"/>
      <c r="F28" s="152"/>
      <c r="G28" s="152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</row>
    <row r="29" ht="12.75">
      <c r="A29" s="5" t="s">
        <v>152</v>
      </c>
    </row>
    <row r="30" spans="1:23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</row>
    <row r="31" ht="6" customHeight="1"/>
    <row r="32" spans="1:23" ht="27.75" customHeight="1">
      <c r="A32" s="187" t="s">
        <v>155</v>
      </c>
      <c r="B32" s="188"/>
      <c r="C32" s="188"/>
      <c r="D32" s="189"/>
      <c r="E32" s="29" t="s">
        <v>211</v>
      </c>
      <c r="F32" s="27"/>
      <c r="G32" s="27"/>
      <c r="H32" s="27"/>
      <c r="I32" s="27"/>
      <c r="J32" s="27"/>
      <c r="K32" s="28"/>
      <c r="L32" s="190" t="s">
        <v>135</v>
      </c>
      <c r="M32" s="191"/>
      <c r="N32" s="191"/>
      <c r="O32" s="191"/>
      <c r="P32" s="191"/>
      <c r="Q32" s="191"/>
      <c r="R32" s="190" t="s">
        <v>16</v>
      </c>
      <c r="S32" s="191"/>
      <c r="T32" s="191"/>
      <c r="U32" s="191"/>
      <c r="V32" s="191"/>
      <c r="W32" s="198"/>
    </row>
    <row r="33" spans="1:23" ht="18" customHeight="1">
      <c r="A33" s="181"/>
      <c r="B33" s="135"/>
      <c r="C33" s="135"/>
      <c r="D33" s="182"/>
      <c r="E33" s="30"/>
      <c r="F33" s="31"/>
      <c r="G33" s="31"/>
      <c r="H33" s="31"/>
      <c r="I33" s="31"/>
      <c r="J33" s="31"/>
      <c r="K33" s="32"/>
      <c r="L33" s="33"/>
      <c r="M33" s="30"/>
      <c r="N33" s="30"/>
      <c r="O33" s="30"/>
      <c r="P33" s="30"/>
      <c r="Q33" s="30"/>
      <c r="R33" s="166"/>
      <c r="S33" s="167"/>
      <c r="T33" s="167"/>
      <c r="U33" s="167"/>
      <c r="V33" s="167"/>
      <c r="W33" s="168"/>
    </row>
    <row r="34" spans="1:23" ht="15" customHeight="1">
      <c r="A34" s="175" t="s">
        <v>156</v>
      </c>
      <c r="B34" s="176"/>
      <c r="C34" s="176"/>
      <c r="D34" s="177"/>
      <c r="E34" s="34"/>
      <c r="F34" s="31"/>
      <c r="G34" s="31"/>
      <c r="H34" s="31"/>
      <c r="I34" s="31"/>
      <c r="J34" s="31"/>
      <c r="K34" s="32"/>
      <c r="L34" s="33"/>
      <c r="M34" s="30"/>
      <c r="N34" s="30"/>
      <c r="O34" s="30"/>
      <c r="P34" s="30"/>
      <c r="Q34" s="30"/>
      <c r="R34" s="193" t="s">
        <v>9</v>
      </c>
      <c r="S34" s="194"/>
      <c r="T34" s="195"/>
      <c r="U34" s="196"/>
      <c r="V34" s="196"/>
      <c r="W34" s="197"/>
    </row>
    <row r="35" spans="1:23" ht="15" customHeight="1">
      <c r="A35" s="178"/>
      <c r="B35" s="179"/>
      <c r="C35" s="179"/>
      <c r="D35" s="180"/>
      <c r="E35" s="17"/>
      <c r="F35" s="17"/>
      <c r="G35" s="17"/>
      <c r="H35" s="17"/>
      <c r="I35" s="17"/>
      <c r="J35" s="17"/>
      <c r="K35" s="17"/>
      <c r="L35" s="166"/>
      <c r="M35" s="167"/>
      <c r="N35" s="167"/>
      <c r="O35" s="167"/>
      <c r="P35" s="167"/>
      <c r="Q35" s="168"/>
      <c r="R35" s="35" t="s">
        <v>10</v>
      </c>
      <c r="S35" s="192" t="s">
        <v>17</v>
      </c>
      <c r="T35" s="167"/>
      <c r="U35" s="167"/>
      <c r="V35" s="167"/>
      <c r="W35" s="168"/>
    </row>
    <row r="36" ht="8.25" customHeight="1"/>
    <row r="37" ht="12.75">
      <c r="A37" s="6" t="s">
        <v>11</v>
      </c>
    </row>
    <row r="38" ht="8.25" customHeight="1"/>
    <row r="39" spans="1:23" ht="15" customHeight="1">
      <c r="A39" s="185" t="s">
        <v>168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</row>
    <row r="40" spans="1:23" ht="1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</row>
    <row r="41" spans="1:23" ht="1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</row>
    <row r="42" spans="1:23" ht="1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</row>
    <row r="43" spans="1:23" ht="1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</row>
    <row r="44" spans="1:23" ht="1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</row>
    <row r="45" spans="1:23" ht="1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</row>
    <row r="46" spans="1:23" ht="1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</row>
    <row r="47" spans="1:23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</row>
    <row r="48" ht="1.5" customHeight="1"/>
    <row r="49" ht="1.5" customHeight="1"/>
    <row r="50" ht="12.75">
      <c r="A50" s="6" t="s">
        <v>12</v>
      </c>
    </row>
    <row r="51" ht="7.5" customHeight="1"/>
    <row r="52" ht="12.75">
      <c r="A52" s="6" t="s">
        <v>13</v>
      </c>
    </row>
    <row r="53" ht="12.75">
      <c r="A53" s="6" t="s">
        <v>154</v>
      </c>
    </row>
    <row r="54" ht="12.75">
      <c r="A54" s="9" t="s">
        <v>14</v>
      </c>
    </row>
    <row r="55" ht="9.75" customHeight="1"/>
    <row r="56" ht="12.75">
      <c r="A56" s="36" t="s">
        <v>15</v>
      </c>
    </row>
    <row r="57" spans="1:23" ht="19.5" customHeight="1">
      <c r="A57" s="183" t="s">
        <v>225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</row>
    <row r="58" spans="1:23" ht="27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</row>
    <row r="59" ht="9.75" customHeight="1">
      <c r="A59" s="37"/>
    </row>
    <row r="60" ht="12.75">
      <c r="A60" s="36" t="s">
        <v>144</v>
      </c>
    </row>
    <row r="61" ht="12.75">
      <c r="A61" s="37" t="s">
        <v>165</v>
      </c>
    </row>
    <row r="62" ht="12.75">
      <c r="A62" s="37" t="s">
        <v>164</v>
      </c>
    </row>
  </sheetData>
  <sheetProtection password="C4EC" sheet="1" formatColumns="0" formatRows="0" selectLockedCells="1"/>
  <mergeCells count="38">
    <mergeCell ref="A57:W58"/>
    <mergeCell ref="A30:B30"/>
    <mergeCell ref="C30:W30"/>
    <mergeCell ref="A39:W47"/>
    <mergeCell ref="A32:D32"/>
    <mergeCell ref="L32:Q32"/>
    <mergeCell ref="S35:W35"/>
    <mergeCell ref="R34:S34"/>
    <mergeCell ref="T34:W34"/>
    <mergeCell ref="R32:W32"/>
    <mergeCell ref="R33:W33"/>
    <mergeCell ref="L35:Q35"/>
    <mergeCell ref="H26:W26"/>
    <mergeCell ref="J20:K20"/>
    <mergeCell ref="A23:L23"/>
    <mergeCell ref="M23:W23"/>
    <mergeCell ref="A34:D34"/>
    <mergeCell ref="A35:D35"/>
    <mergeCell ref="A33:D33"/>
    <mergeCell ref="A28:G28"/>
    <mergeCell ref="A1:I1"/>
    <mergeCell ref="R1:W1"/>
    <mergeCell ref="P14:W14"/>
    <mergeCell ref="N7:O7"/>
    <mergeCell ref="J14:K14"/>
    <mergeCell ref="L14:M14"/>
    <mergeCell ref="N14:O14"/>
    <mergeCell ref="J11:V13"/>
    <mergeCell ref="H28:W28"/>
    <mergeCell ref="L20:W20"/>
    <mergeCell ref="H3:S6"/>
    <mergeCell ref="L7:M7"/>
    <mergeCell ref="J17:K17"/>
    <mergeCell ref="L17:P17"/>
    <mergeCell ref="Q17:S17"/>
    <mergeCell ref="J9:V10"/>
    <mergeCell ref="A24:W24"/>
    <mergeCell ref="A26:G2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PageLayoutView="0" workbookViewId="0" topLeftCell="A1">
      <selection activeCell="P9" sqref="P9"/>
    </sheetView>
  </sheetViews>
  <sheetFormatPr defaultColWidth="8.8515625" defaultRowHeight="12.75"/>
  <cols>
    <col min="1" max="1" width="4.57421875" style="9" customWidth="1"/>
    <col min="2" max="2" width="4.421875" style="9" customWidth="1"/>
    <col min="3" max="11" width="2.57421875" style="9" customWidth="1"/>
    <col min="12" max="13" width="2.421875" style="9" customWidth="1"/>
    <col min="14" max="14" width="1.57421875" style="9" customWidth="1"/>
    <col min="15" max="15" width="4.57421875" style="39" customWidth="1"/>
    <col min="16" max="16" width="8.8515625" style="39" customWidth="1"/>
    <col min="17" max="17" width="10.00390625" style="39" customWidth="1"/>
    <col min="18" max="18" width="7.8515625" style="39" customWidth="1"/>
    <col min="19" max="19" width="8.57421875" style="39" customWidth="1"/>
    <col min="20" max="20" width="9.8515625" style="39" customWidth="1"/>
    <col min="21" max="21" width="10.57421875" style="39" customWidth="1"/>
    <col min="22" max="16384" width="8.8515625" style="39" customWidth="1"/>
  </cols>
  <sheetData>
    <row r="1" spans="1:21" ht="14.25" customHeight="1">
      <c r="A1" s="157" t="s">
        <v>45</v>
      </c>
      <c r="B1" s="208"/>
      <c r="C1" s="38" t="s">
        <v>30</v>
      </c>
      <c r="O1" s="199" t="s">
        <v>19</v>
      </c>
      <c r="P1" s="243" t="s">
        <v>24</v>
      </c>
      <c r="Q1" s="244"/>
      <c r="R1" s="231" t="s">
        <v>25</v>
      </c>
      <c r="S1" s="232"/>
      <c r="T1" s="232"/>
      <c r="U1" s="233"/>
    </row>
    <row r="2" spans="1:21" ht="21" customHeight="1">
      <c r="A2" s="209"/>
      <c r="B2" s="210"/>
      <c r="C2" s="38" t="s">
        <v>31</v>
      </c>
      <c r="O2" s="200"/>
      <c r="P2" s="245"/>
      <c r="Q2" s="246"/>
      <c r="R2" s="234"/>
      <c r="S2" s="235"/>
      <c r="T2" s="235"/>
      <c r="U2" s="236"/>
    </row>
    <row r="3" spans="1:21" ht="15" customHeight="1">
      <c r="A3" s="40"/>
      <c r="B3" s="40"/>
      <c r="C3" s="6" t="s">
        <v>32</v>
      </c>
      <c r="O3" s="200"/>
      <c r="P3" s="237" t="s">
        <v>26</v>
      </c>
      <c r="Q3" s="237" t="s">
        <v>142</v>
      </c>
      <c r="R3" s="237" t="s">
        <v>26</v>
      </c>
      <c r="S3" s="237" t="s">
        <v>27</v>
      </c>
      <c r="T3" s="231" t="s">
        <v>52</v>
      </c>
      <c r="U3" s="240"/>
    </row>
    <row r="4" spans="1:21" ht="15" customHeight="1">
      <c r="A4" s="40"/>
      <c r="B4" s="40"/>
      <c r="C4" s="6"/>
      <c r="O4" s="200"/>
      <c r="P4" s="238"/>
      <c r="Q4" s="238"/>
      <c r="R4" s="238"/>
      <c r="S4" s="238"/>
      <c r="T4" s="241"/>
      <c r="U4" s="242"/>
    </row>
    <row r="5" spans="1:21" ht="14.25" customHeight="1">
      <c r="A5" s="40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O5" s="201"/>
      <c r="P5" s="239"/>
      <c r="Q5" s="239"/>
      <c r="R5" s="239"/>
      <c r="S5" s="239"/>
      <c r="T5" s="43" t="s">
        <v>26</v>
      </c>
      <c r="U5" s="43" t="s">
        <v>28</v>
      </c>
    </row>
    <row r="6" spans="1:21" ht="12.75" customHeight="1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 t="s">
        <v>18</v>
      </c>
      <c r="P6" s="48">
        <v>1</v>
      </c>
      <c r="Q6" s="48">
        <v>2</v>
      </c>
      <c r="R6" s="48">
        <v>3</v>
      </c>
      <c r="S6" s="48">
        <v>4</v>
      </c>
      <c r="T6" s="48">
        <v>5</v>
      </c>
      <c r="U6" s="48">
        <v>6</v>
      </c>
    </row>
    <row r="7" spans="1:21" ht="18" customHeight="1">
      <c r="A7" s="205" t="s">
        <v>212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49">
        <v>1</v>
      </c>
      <c r="P7" s="50">
        <f aca="true" t="shared" si="0" ref="P7:U7">SUM(P8,P19)</f>
        <v>0</v>
      </c>
      <c r="Q7" s="51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0</v>
      </c>
      <c r="U7" s="81">
        <f t="shared" si="0"/>
        <v>0</v>
      </c>
    </row>
    <row r="8" spans="1:21" ht="18" customHeight="1">
      <c r="A8" s="205" t="s">
        <v>172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  <c r="O8" s="49">
        <v>2</v>
      </c>
      <c r="P8" s="53">
        <f aca="true" t="shared" si="1" ref="P8:U8">SUM(P9,P10,P13,P18)</f>
        <v>0</v>
      </c>
      <c r="Q8" s="54">
        <f t="shared" si="1"/>
        <v>0</v>
      </c>
      <c r="R8" s="83">
        <f t="shared" si="1"/>
        <v>0</v>
      </c>
      <c r="S8" s="83">
        <f t="shared" si="1"/>
        <v>0</v>
      </c>
      <c r="T8" s="83">
        <f t="shared" si="1"/>
        <v>0</v>
      </c>
      <c r="U8" s="84">
        <f t="shared" si="1"/>
        <v>0</v>
      </c>
    </row>
    <row r="9" spans="1:21" ht="18" customHeight="1">
      <c r="A9" s="215" t="s">
        <v>170</v>
      </c>
      <c r="B9" s="223" t="s">
        <v>36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  <c r="O9" s="49">
        <v>3</v>
      </c>
      <c r="P9" s="96"/>
      <c r="Q9" s="97"/>
      <c r="R9" s="98"/>
      <c r="S9" s="98"/>
      <c r="T9" s="98"/>
      <c r="U9" s="99"/>
    </row>
    <row r="10" spans="1:21" ht="18" customHeight="1">
      <c r="A10" s="216"/>
      <c r="B10" s="205" t="s">
        <v>173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49">
        <v>4</v>
      </c>
      <c r="P10" s="53">
        <f aca="true" t="shared" si="2" ref="P10:U10">SUM(P11:P12)</f>
        <v>0</v>
      </c>
      <c r="Q10" s="54">
        <f t="shared" si="2"/>
        <v>0</v>
      </c>
      <c r="R10" s="83">
        <f t="shared" si="2"/>
        <v>0</v>
      </c>
      <c r="S10" s="83">
        <f t="shared" si="2"/>
        <v>0</v>
      </c>
      <c r="T10" s="83">
        <f t="shared" si="2"/>
        <v>0</v>
      </c>
      <c r="U10" s="84">
        <f t="shared" si="2"/>
        <v>0</v>
      </c>
    </row>
    <row r="11" spans="1:21" ht="18" customHeight="1">
      <c r="A11" s="216"/>
      <c r="B11" s="211" t="s">
        <v>35</v>
      </c>
      <c r="C11" s="212"/>
      <c r="D11" s="205" t="s">
        <v>139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49">
        <v>5</v>
      </c>
      <c r="P11" s="96"/>
      <c r="Q11" s="97"/>
      <c r="R11" s="98"/>
      <c r="S11" s="98"/>
      <c r="T11" s="98"/>
      <c r="U11" s="99"/>
    </row>
    <row r="12" spans="1:21" ht="18" customHeight="1">
      <c r="A12" s="216"/>
      <c r="B12" s="213"/>
      <c r="C12" s="214"/>
      <c r="D12" s="205" t="s">
        <v>38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49">
        <v>6</v>
      </c>
      <c r="P12" s="96"/>
      <c r="Q12" s="97"/>
      <c r="R12" s="98"/>
      <c r="S12" s="98"/>
      <c r="T12" s="98"/>
      <c r="U12" s="99"/>
    </row>
    <row r="13" spans="1:21" ht="18" customHeight="1">
      <c r="A13" s="216"/>
      <c r="B13" s="205" t="s">
        <v>174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49">
        <v>7</v>
      </c>
      <c r="P13" s="53">
        <f aca="true" t="shared" si="3" ref="P13:U13">SUM(P14:P17)</f>
        <v>0</v>
      </c>
      <c r="Q13" s="54">
        <f t="shared" si="3"/>
        <v>0</v>
      </c>
      <c r="R13" s="83">
        <f t="shared" si="3"/>
        <v>0</v>
      </c>
      <c r="S13" s="83">
        <f t="shared" si="3"/>
        <v>0</v>
      </c>
      <c r="T13" s="83">
        <f t="shared" si="3"/>
        <v>0</v>
      </c>
      <c r="U13" s="84">
        <f t="shared" si="3"/>
        <v>0</v>
      </c>
    </row>
    <row r="14" spans="1:21" ht="18" customHeight="1">
      <c r="A14" s="216"/>
      <c r="B14" s="211" t="s">
        <v>35</v>
      </c>
      <c r="C14" s="212"/>
      <c r="D14" s="205" t="s">
        <v>39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49">
        <v>8</v>
      </c>
      <c r="P14" s="96"/>
      <c r="Q14" s="97"/>
      <c r="R14" s="98"/>
      <c r="S14" s="98"/>
      <c r="T14" s="98"/>
      <c r="U14" s="99"/>
    </row>
    <row r="15" spans="1:21" ht="18" customHeight="1">
      <c r="A15" s="216"/>
      <c r="B15" s="229"/>
      <c r="C15" s="230"/>
      <c r="D15" s="205" t="s">
        <v>213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49">
        <v>9</v>
      </c>
      <c r="P15" s="96"/>
      <c r="Q15" s="97"/>
      <c r="R15" s="98"/>
      <c r="S15" s="98"/>
      <c r="T15" s="98"/>
      <c r="U15" s="99"/>
    </row>
    <row r="16" spans="1:21" ht="18" customHeight="1">
      <c r="A16" s="216"/>
      <c r="B16" s="229"/>
      <c r="C16" s="230"/>
      <c r="D16" s="205" t="s">
        <v>40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49">
        <v>10</v>
      </c>
      <c r="P16" s="96"/>
      <c r="Q16" s="97"/>
      <c r="R16" s="98"/>
      <c r="S16" s="98"/>
      <c r="T16" s="98"/>
      <c r="U16" s="99"/>
    </row>
    <row r="17" spans="1:21" ht="18" customHeight="1">
      <c r="A17" s="216"/>
      <c r="B17" s="213"/>
      <c r="C17" s="214"/>
      <c r="D17" s="205" t="s">
        <v>41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49">
        <v>11</v>
      </c>
      <c r="P17" s="96"/>
      <c r="Q17" s="97"/>
      <c r="R17" s="98"/>
      <c r="S17" s="98"/>
      <c r="T17" s="98"/>
      <c r="U17" s="99"/>
    </row>
    <row r="18" spans="1:21" ht="18" customHeight="1">
      <c r="A18" s="217"/>
      <c r="B18" s="205" t="s">
        <v>33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49">
        <v>12</v>
      </c>
      <c r="P18" s="96"/>
      <c r="Q18" s="97"/>
      <c r="R18" s="98"/>
      <c r="S18" s="98"/>
      <c r="T18" s="98"/>
      <c r="U18" s="99"/>
    </row>
    <row r="19" spans="1:21" ht="18" customHeight="1">
      <c r="A19" s="202" t="s">
        <v>171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49">
        <v>13</v>
      </c>
      <c r="P19" s="53">
        <f aca="true" t="shared" si="4" ref="P19:U19">SUM(P20:P22)</f>
        <v>0</v>
      </c>
      <c r="Q19" s="54">
        <f t="shared" si="4"/>
        <v>0</v>
      </c>
      <c r="R19" s="83">
        <f t="shared" si="4"/>
        <v>0</v>
      </c>
      <c r="S19" s="83">
        <f t="shared" si="4"/>
        <v>0</v>
      </c>
      <c r="T19" s="83">
        <f t="shared" si="4"/>
        <v>0</v>
      </c>
      <c r="U19" s="84">
        <f t="shared" si="4"/>
        <v>0</v>
      </c>
    </row>
    <row r="20" spans="1:21" ht="18" customHeight="1">
      <c r="A20" s="226" t="s">
        <v>34</v>
      </c>
      <c r="B20" s="202" t="s">
        <v>37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49">
        <v>14</v>
      </c>
      <c r="P20" s="96"/>
      <c r="Q20" s="97"/>
      <c r="R20" s="98"/>
      <c r="S20" s="98"/>
      <c r="T20" s="98"/>
      <c r="U20" s="99"/>
    </row>
    <row r="21" spans="1:21" ht="18" customHeight="1">
      <c r="A21" s="227"/>
      <c r="B21" s="202" t="s">
        <v>175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49">
        <v>15</v>
      </c>
      <c r="P21" s="96"/>
      <c r="Q21" s="97"/>
      <c r="R21" s="98"/>
      <c r="S21" s="98"/>
      <c r="T21" s="98"/>
      <c r="U21" s="99"/>
    </row>
    <row r="22" spans="1:21" ht="18" customHeight="1" thickBot="1">
      <c r="A22" s="228"/>
      <c r="B22" s="202" t="s">
        <v>176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49">
        <v>16</v>
      </c>
      <c r="P22" s="100"/>
      <c r="Q22" s="101"/>
      <c r="R22" s="86" t="s">
        <v>132</v>
      </c>
      <c r="S22" s="86" t="s">
        <v>132</v>
      </c>
      <c r="T22" s="86" t="s">
        <v>132</v>
      </c>
      <c r="U22" s="87" t="s">
        <v>132</v>
      </c>
    </row>
    <row r="23" spans="1:21" ht="18" customHeight="1">
      <c r="A23" s="218" t="s">
        <v>29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20"/>
      <c r="O23" s="56">
        <v>99</v>
      </c>
      <c r="P23" s="57">
        <f aca="true" t="shared" si="5" ref="P23:U23">SUM(P7:P22)</f>
        <v>0</v>
      </c>
      <c r="Q23" s="57">
        <f t="shared" si="5"/>
        <v>0</v>
      </c>
      <c r="R23" s="78">
        <f t="shared" si="5"/>
        <v>0</v>
      </c>
      <c r="S23" s="78">
        <f t="shared" si="5"/>
        <v>0</v>
      </c>
      <c r="T23" s="78">
        <f t="shared" si="5"/>
        <v>0</v>
      </c>
      <c r="U23" s="78">
        <f t="shared" si="5"/>
        <v>0</v>
      </c>
    </row>
    <row r="24" spans="1:21" ht="14.25">
      <c r="A24" s="58" t="s">
        <v>42</v>
      </c>
      <c r="O24" s="52"/>
      <c r="P24" s="52"/>
      <c r="Q24" s="52"/>
      <c r="R24" s="52"/>
      <c r="S24" s="52"/>
      <c r="T24" s="52"/>
      <c r="U24" s="52"/>
    </row>
    <row r="25" spans="15:21" ht="12.75">
      <c r="O25" s="52"/>
      <c r="P25" s="52"/>
      <c r="Q25" s="52"/>
      <c r="R25" s="52"/>
      <c r="S25" s="52"/>
      <c r="T25" s="52"/>
      <c r="U25" s="52"/>
    </row>
    <row r="26" spans="1:21" ht="12.75">
      <c r="A26" s="102" t="str">
        <f>IF(AND(P7&gt;=Q7,R7&gt;=S7,T7&gt;=U7,T7&lt;=R7,U7&lt;=S7,P8&gt;=Q8,R8&gt;=S8,T8&gt;=U8,T8&lt;=R8,U8&lt;=S8,P9&gt;=Q9,R9&gt;=S9,T9&gt;=U9,P10&gt;=Q10,R10&gt;=S10,T10&gt;=U10,P13&gt;=Q13,R13&gt;=S13,T13&gt;=S13,P19&gt;=Q19,R19&gt;=S19,T19&gt;=U19),"OK","=Údaj &gt;z toho&lt; môže byť len menší alebo rovný údaju &gt;spolu&lt;.")</f>
        <v>OK</v>
      </c>
      <c r="O26" s="52"/>
      <c r="P26" s="52"/>
      <c r="Q26" s="52"/>
      <c r="R26" s="52"/>
      <c r="S26" s="52"/>
      <c r="T26" s="52"/>
      <c r="U26" s="52"/>
    </row>
  </sheetData>
  <sheetProtection password="C4EC" sheet="1" formatColumns="0" formatRows="0" selectLockedCells="1"/>
  <mergeCells count="30">
    <mergeCell ref="D17:N17"/>
    <mergeCell ref="A19:N19"/>
    <mergeCell ref="B18:N18"/>
    <mergeCell ref="R1:U2"/>
    <mergeCell ref="P3:P5"/>
    <mergeCell ref="Q3:Q5"/>
    <mergeCell ref="R3:R5"/>
    <mergeCell ref="S3:S5"/>
    <mergeCell ref="T3:U4"/>
    <mergeCell ref="P1:Q2"/>
    <mergeCell ref="A23:N23"/>
    <mergeCell ref="A7:N7"/>
    <mergeCell ref="A8:N8"/>
    <mergeCell ref="B9:N9"/>
    <mergeCell ref="D16:N16"/>
    <mergeCell ref="A20:A22"/>
    <mergeCell ref="D11:N11"/>
    <mergeCell ref="D14:N14"/>
    <mergeCell ref="B14:C17"/>
    <mergeCell ref="D15:N15"/>
    <mergeCell ref="O1:O5"/>
    <mergeCell ref="B20:N20"/>
    <mergeCell ref="B21:N21"/>
    <mergeCell ref="B22:N22"/>
    <mergeCell ref="D12:N12"/>
    <mergeCell ref="A1:B2"/>
    <mergeCell ref="B10:N10"/>
    <mergeCell ref="B13:N13"/>
    <mergeCell ref="B11:C12"/>
    <mergeCell ref="A9:A18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portrait" paperSize="9" r:id="rId1"/>
  <headerFooter alignWithMargins="0">
    <oddHeader>&amp;R&amp;9KULT (MK SR)   3 - 01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PageLayoutView="0" workbookViewId="0" topLeftCell="A1">
      <selection activeCell="Q9" sqref="Q9"/>
    </sheetView>
  </sheetViews>
  <sheetFormatPr defaultColWidth="8.8515625" defaultRowHeight="12.75"/>
  <cols>
    <col min="1" max="1" width="4.57421875" style="39" customWidth="1"/>
    <col min="2" max="3" width="4.57421875" style="9" customWidth="1"/>
    <col min="4" max="4" width="5.57421875" style="9" customWidth="1"/>
    <col min="5" max="13" width="2.421875" style="9" customWidth="1"/>
    <col min="14" max="14" width="0.85546875" style="9" customWidth="1"/>
    <col min="15" max="15" width="4.57421875" style="39" customWidth="1"/>
    <col min="16" max="16" width="9.57421875" style="39" customWidth="1"/>
    <col min="17" max="18" width="10.57421875" style="39" customWidth="1"/>
    <col min="19" max="19" width="11.57421875" style="39" customWidth="1"/>
    <col min="20" max="20" width="9.57421875" style="39" customWidth="1"/>
    <col min="21" max="21" width="9.421875" style="39" customWidth="1"/>
    <col min="22" max="22" width="8.57421875" style="39" customWidth="1"/>
    <col min="23" max="23" width="8.421875" style="39" customWidth="1"/>
    <col min="24" max="24" width="8.57421875" style="39" customWidth="1"/>
    <col min="25" max="16384" width="8.8515625" style="39" customWidth="1"/>
  </cols>
  <sheetData>
    <row r="1" spans="1:24" ht="14.25" customHeight="1">
      <c r="A1" s="264" t="s">
        <v>43</v>
      </c>
      <c r="B1" s="265"/>
      <c r="C1" s="38" t="s">
        <v>51</v>
      </c>
      <c r="O1" s="199" t="s">
        <v>19</v>
      </c>
      <c r="P1" s="269" t="s">
        <v>214</v>
      </c>
      <c r="Q1" s="259"/>
      <c r="R1" s="259"/>
      <c r="S1" s="259"/>
      <c r="T1" s="259"/>
      <c r="U1" s="259"/>
      <c r="V1" s="259"/>
      <c r="W1" s="259"/>
      <c r="X1" s="260"/>
    </row>
    <row r="2" spans="1:24" ht="15" customHeight="1">
      <c r="A2" s="266"/>
      <c r="B2" s="267"/>
      <c r="C2" s="38" t="s">
        <v>49</v>
      </c>
      <c r="O2" s="200"/>
      <c r="P2" s="237" t="s">
        <v>215</v>
      </c>
      <c r="Q2" s="270" t="s">
        <v>34</v>
      </c>
      <c r="R2" s="271"/>
      <c r="S2" s="271"/>
      <c r="T2" s="271"/>
      <c r="U2" s="271"/>
      <c r="V2" s="271"/>
      <c r="W2" s="271"/>
      <c r="X2" s="272"/>
    </row>
    <row r="3" spans="1:24" ht="13.5" customHeight="1">
      <c r="A3" s="59"/>
      <c r="B3" s="40"/>
      <c r="C3" s="6" t="s">
        <v>50</v>
      </c>
      <c r="O3" s="200"/>
      <c r="P3" s="234"/>
      <c r="Q3" s="252" t="s">
        <v>44</v>
      </c>
      <c r="R3" s="252" t="s">
        <v>46</v>
      </c>
      <c r="S3" s="252" t="s">
        <v>47</v>
      </c>
      <c r="T3" s="252" t="s">
        <v>136</v>
      </c>
      <c r="U3" s="247" t="s">
        <v>178</v>
      </c>
      <c r="V3" s="248"/>
      <c r="W3" s="247" t="s">
        <v>179</v>
      </c>
      <c r="X3" s="248"/>
    </row>
    <row r="4" spans="1:24" ht="13.5" customHeight="1">
      <c r="A4" s="59"/>
      <c r="B4" s="40"/>
      <c r="C4" s="6"/>
      <c r="O4" s="200"/>
      <c r="P4" s="234"/>
      <c r="Q4" s="253"/>
      <c r="R4" s="253"/>
      <c r="S4" s="253"/>
      <c r="T4" s="253"/>
      <c r="U4" s="249" t="s">
        <v>177</v>
      </c>
      <c r="V4" s="251" t="s">
        <v>119</v>
      </c>
      <c r="W4" s="249" t="s">
        <v>177</v>
      </c>
      <c r="X4" s="251" t="s">
        <v>119</v>
      </c>
    </row>
    <row r="5" spans="1:24" ht="13.5" customHeight="1">
      <c r="A5" s="59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O5" s="201"/>
      <c r="P5" s="268"/>
      <c r="Q5" s="254"/>
      <c r="R5" s="254"/>
      <c r="S5" s="254"/>
      <c r="T5" s="254"/>
      <c r="U5" s="250"/>
      <c r="V5" s="251"/>
      <c r="W5" s="250"/>
      <c r="X5" s="251"/>
    </row>
    <row r="6" spans="1:24" ht="12.75" customHeight="1" thickBot="1">
      <c r="A6" s="6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 t="s">
        <v>18</v>
      </c>
      <c r="P6" s="48">
        <v>1</v>
      </c>
      <c r="Q6" s="48">
        <v>2</v>
      </c>
      <c r="R6" s="48">
        <v>3</v>
      </c>
      <c r="S6" s="48">
        <v>4</v>
      </c>
      <c r="T6" s="48">
        <v>5</v>
      </c>
      <c r="U6" s="62">
        <v>6</v>
      </c>
      <c r="V6" s="62">
        <v>7</v>
      </c>
      <c r="W6" s="62">
        <v>8</v>
      </c>
      <c r="X6" s="62">
        <v>9</v>
      </c>
    </row>
    <row r="7" spans="1:24" ht="18" customHeight="1">
      <c r="A7" s="205" t="s">
        <v>212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49">
        <v>1</v>
      </c>
      <c r="P7" s="50">
        <f aca="true" t="shared" si="0" ref="P7:X7">SUM(P8,P19)</f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63">
        <f t="shared" si="0"/>
        <v>0</v>
      </c>
    </row>
    <row r="8" spans="1:24" ht="18" customHeight="1">
      <c r="A8" s="258" t="s">
        <v>172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60"/>
      <c r="O8" s="49">
        <v>2</v>
      </c>
      <c r="P8" s="53">
        <f aca="true" t="shared" si="1" ref="P8:X8">SUM(P9,P10,P13,P18)</f>
        <v>0</v>
      </c>
      <c r="Q8" s="54">
        <f t="shared" si="1"/>
        <v>0</v>
      </c>
      <c r="R8" s="54">
        <f t="shared" si="1"/>
        <v>0</v>
      </c>
      <c r="S8" s="54">
        <f t="shared" si="1"/>
        <v>0</v>
      </c>
      <c r="T8" s="54">
        <f t="shared" si="1"/>
        <v>0</v>
      </c>
      <c r="U8" s="54">
        <f t="shared" si="1"/>
        <v>0</v>
      </c>
      <c r="V8" s="54">
        <f t="shared" si="1"/>
        <v>0</v>
      </c>
      <c r="W8" s="54">
        <f t="shared" si="1"/>
        <v>0</v>
      </c>
      <c r="X8" s="64">
        <f t="shared" si="1"/>
        <v>0</v>
      </c>
    </row>
    <row r="9" spans="1:24" ht="18" customHeight="1">
      <c r="A9" s="261" t="s">
        <v>170</v>
      </c>
      <c r="B9" s="223" t="s">
        <v>36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  <c r="O9" s="49">
        <v>3</v>
      </c>
      <c r="P9" s="53">
        <f>SUM(Q9:X9)</f>
        <v>0</v>
      </c>
      <c r="Q9" s="103"/>
      <c r="R9" s="103"/>
      <c r="S9" s="103"/>
      <c r="T9" s="103"/>
      <c r="U9" s="103"/>
      <c r="V9" s="103"/>
      <c r="W9" s="103"/>
      <c r="X9" s="104"/>
    </row>
    <row r="10" spans="1:24" ht="18" customHeight="1">
      <c r="A10" s="262"/>
      <c r="B10" s="205" t="s">
        <v>173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49">
        <v>4</v>
      </c>
      <c r="P10" s="53">
        <f>SUM(Q10:X10)</f>
        <v>0</v>
      </c>
      <c r="Q10" s="54">
        <f aca="true" t="shared" si="2" ref="Q10:X10">SUM(Q11:Q12)</f>
        <v>0</v>
      </c>
      <c r="R10" s="54">
        <f t="shared" si="2"/>
        <v>0</v>
      </c>
      <c r="S10" s="54">
        <f t="shared" si="2"/>
        <v>0</v>
      </c>
      <c r="T10" s="54">
        <f t="shared" si="2"/>
        <v>0</v>
      </c>
      <c r="U10" s="54">
        <f t="shared" si="2"/>
        <v>0</v>
      </c>
      <c r="V10" s="54">
        <f t="shared" si="2"/>
        <v>0</v>
      </c>
      <c r="W10" s="54">
        <f t="shared" si="2"/>
        <v>0</v>
      </c>
      <c r="X10" s="64">
        <f t="shared" si="2"/>
        <v>0</v>
      </c>
    </row>
    <row r="11" spans="1:24" ht="18" customHeight="1">
      <c r="A11" s="262"/>
      <c r="B11" s="211" t="s">
        <v>35</v>
      </c>
      <c r="C11" s="212"/>
      <c r="D11" s="205" t="s">
        <v>139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49">
        <v>5</v>
      </c>
      <c r="P11" s="53">
        <f aca="true" t="shared" si="3" ref="P11:P22">SUM(Q11:X11)</f>
        <v>0</v>
      </c>
      <c r="Q11" s="97"/>
      <c r="R11" s="97"/>
      <c r="S11" s="97"/>
      <c r="T11" s="97"/>
      <c r="U11" s="133"/>
      <c r="V11" s="133"/>
      <c r="W11" s="133"/>
      <c r="X11" s="134"/>
    </row>
    <row r="12" spans="1:24" ht="18" customHeight="1">
      <c r="A12" s="262"/>
      <c r="B12" s="213"/>
      <c r="C12" s="214"/>
      <c r="D12" s="205" t="s">
        <v>38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49">
        <v>6</v>
      </c>
      <c r="P12" s="53">
        <f t="shared" si="3"/>
        <v>0</v>
      </c>
      <c r="Q12" s="97"/>
      <c r="R12" s="97"/>
      <c r="S12" s="97"/>
      <c r="T12" s="97"/>
      <c r="U12" s="133"/>
      <c r="V12" s="133"/>
      <c r="W12" s="133"/>
      <c r="X12" s="134"/>
    </row>
    <row r="13" spans="1:24" ht="18" customHeight="1">
      <c r="A13" s="262"/>
      <c r="B13" s="205" t="s">
        <v>174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49">
        <v>7</v>
      </c>
      <c r="P13" s="53">
        <f t="shared" si="3"/>
        <v>0</v>
      </c>
      <c r="Q13" s="54">
        <f aca="true" t="shared" si="4" ref="Q13:X13">SUM(Q14:Q17)</f>
        <v>0</v>
      </c>
      <c r="R13" s="54">
        <f t="shared" si="4"/>
        <v>0</v>
      </c>
      <c r="S13" s="54">
        <f t="shared" si="4"/>
        <v>0</v>
      </c>
      <c r="T13" s="54">
        <f t="shared" si="4"/>
        <v>0</v>
      </c>
      <c r="U13" s="54">
        <f t="shared" si="4"/>
        <v>0</v>
      </c>
      <c r="V13" s="54">
        <f t="shared" si="4"/>
        <v>0</v>
      </c>
      <c r="W13" s="54">
        <f t="shared" si="4"/>
        <v>0</v>
      </c>
      <c r="X13" s="64">
        <f t="shared" si="4"/>
        <v>0</v>
      </c>
    </row>
    <row r="14" spans="1:24" ht="18" customHeight="1">
      <c r="A14" s="262"/>
      <c r="B14" s="211" t="s">
        <v>35</v>
      </c>
      <c r="C14" s="212"/>
      <c r="D14" s="205" t="s">
        <v>39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49">
        <v>8</v>
      </c>
      <c r="P14" s="53">
        <f t="shared" si="3"/>
        <v>0</v>
      </c>
      <c r="Q14" s="97"/>
      <c r="R14" s="97"/>
      <c r="S14" s="97"/>
      <c r="T14" s="97"/>
      <c r="U14" s="133"/>
      <c r="V14" s="133"/>
      <c r="W14" s="133"/>
      <c r="X14" s="134"/>
    </row>
    <row r="15" spans="1:24" ht="18" customHeight="1">
      <c r="A15" s="262"/>
      <c r="B15" s="229"/>
      <c r="C15" s="230"/>
      <c r="D15" s="205" t="s">
        <v>213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49">
        <v>9</v>
      </c>
      <c r="P15" s="53">
        <f t="shared" si="3"/>
        <v>0</v>
      </c>
      <c r="Q15" s="97"/>
      <c r="R15" s="97"/>
      <c r="S15" s="97"/>
      <c r="T15" s="97"/>
      <c r="U15" s="133"/>
      <c r="V15" s="133"/>
      <c r="W15" s="133"/>
      <c r="X15" s="134"/>
    </row>
    <row r="16" spans="1:24" ht="18" customHeight="1">
      <c r="A16" s="262"/>
      <c r="B16" s="229"/>
      <c r="C16" s="230"/>
      <c r="D16" s="205" t="s">
        <v>40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49">
        <v>10</v>
      </c>
      <c r="P16" s="53">
        <f t="shared" si="3"/>
        <v>0</v>
      </c>
      <c r="Q16" s="103"/>
      <c r="R16" s="103"/>
      <c r="S16" s="103"/>
      <c r="T16" s="103"/>
      <c r="U16" s="133"/>
      <c r="V16" s="133"/>
      <c r="W16" s="133"/>
      <c r="X16" s="134"/>
    </row>
    <row r="17" spans="1:24" ht="18" customHeight="1">
      <c r="A17" s="262"/>
      <c r="B17" s="213"/>
      <c r="C17" s="214"/>
      <c r="D17" s="205" t="s">
        <v>41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49">
        <v>11</v>
      </c>
      <c r="P17" s="53">
        <f t="shared" si="3"/>
        <v>0</v>
      </c>
      <c r="Q17" s="97"/>
      <c r="R17" s="97"/>
      <c r="S17" s="97"/>
      <c r="T17" s="97"/>
      <c r="U17" s="133"/>
      <c r="V17" s="133"/>
      <c r="W17" s="133"/>
      <c r="X17" s="134"/>
    </row>
    <row r="18" spans="1:24" ht="18" customHeight="1">
      <c r="A18" s="263"/>
      <c r="B18" s="205" t="s">
        <v>33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49">
        <v>12</v>
      </c>
      <c r="P18" s="53">
        <f t="shared" si="3"/>
        <v>0</v>
      </c>
      <c r="Q18" s="97"/>
      <c r="R18" s="97"/>
      <c r="S18" s="97"/>
      <c r="T18" s="97"/>
      <c r="U18" s="133"/>
      <c r="V18" s="133"/>
      <c r="W18" s="133"/>
      <c r="X18" s="134"/>
    </row>
    <row r="19" spans="1:24" ht="18" customHeight="1">
      <c r="A19" s="202" t="s">
        <v>171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49">
        <v>13</v>
      </c>
      <c r="P19" s="53">
        <f>SUM(P20:P22)</f>
        <v>0</v>
      </c>
      <c r="Q19" s="54">
        <f aca="true" t="shared" si="5" ref="Q19:X19">SUM(Q20:Q22)</f>
        <v>0</v>
      </c>
      <c r="R19" s="54">
        <f t="shared" si="5"/>
        <v>0</v>
      </c>
      <c r="S19" s="54">
        <f t="shared" si="5"/>
        <v>0</v>
      </c>
      <c r="T19" s="54">
        <f t="shared" si="5"/>
        <v>0</v>
      </c>
      <c r="U19" s="54">
        <f t="shared" si="5"/>
        <v>0</v>
      </c>
      <c r="V19" s="54">
        <f t="shared" si="5"/>
        <v>0</v>
      </c>
      <c r="W19" s="54">
        <f t="shared" si="5"/>
        <v>0</v>
      </c>
      <c r="X19" s="64">
        <f t="shared" si="5"/>
        <v>0</v>
      </c>
    </row>
    <row r="20" spans="1:24" ht="18" customHeight="1">
      <c r="A20" s="226" t="s">
        <v>34</v>
      </c>
      <c r="B20" s="202" t="s">
        <v>37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49">
        <v>14</v>
      </c>
      <c r="P20" s="53">
        <f t="shared" si="3"/>
        <v>0</v>
      </c>
      <c r="Q20" s="97"/>
      <c r="R20" s="97"/>
      <c r="S20" s="97"/>
      <c r="T20" s="97"/>
      <c r="U20" s="133"/>
      <c r="V20" s="133"/>
      <c r="W20" s="133"/>
      <c r="X20" s="134"/>
    </row>
    <row r="21" spans="1:24" ht="18" customHeight="1">
      <c r="A21" s="227"/>
      <c r="B21" s="202" t="s">
        <v>175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49">
        <v>15</v>
      </c>
      <c r="P21" s="53">
        <f t="shared" si="3"/>
        <v>0</v>
      </c>
      <c r="Q21" s="97"/>
      <c r="R21" s="97"/>
      <c r="S21" s="97"/>
      <c r="T21" s="97"/>
      <c r="U21" s="133"/>
      <c r="V21" s="133"/>
      <c r="W21" s="133"/>
      <c r="X21" s="134"/>
    </row>
    <row r="22" spans="1:24" ht="18" customHeight="1" thickBot="1">
      <c r="A22" s="228"/>
      <c r="B22" s="202" t="s">
        <v>176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49">
        <v>16</v>
      </c>
      <c r="P22" s="53">
        <f t="shared" si="3"/>
        <v>0</v>
      </c>
      <c r="Q22" s="101"/>
      <c r="R22" s="101"/>
      <c r="S22" s="101"/>
      <c r="T22" s="101"/>
      <c r="U22" s="88" t="s">
        <v>132</v>
      </c>
      <c r="V22" s="88" t="s">
        <v>132</v>
      </c>
      <c r="W22" s="88" t="s">
        <v>132</v>
      </c>
      <c r="X22" s="132" t="s">
        <v>132</v>
      </c>
    </row>
    <row r="23" spans="1:24" ht="18" customHeight="1">
      <c r="A23" s="255" t="s">
        <v>29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56">
        <v>99</v>
      </c>
      <c r="P23" s="57">
        <f aca="true" t="shared" si="6" ref="P23:X23">SUM(P7:P22)</f>
        <v>0</v>
      </c>
      <c r="Q23" s="57">
        <f t="shared" si="6"/>
        <v>0</v>
      </c>
      <c r="R23" s="57">
        <f t="shared" si="6"/>
        <v>0</v>
      </c>
      <c r="S23" s="57">
        <f t="shared" si="6"/>
        <v>0</v>
      </c>
      <c r="T23" s="57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90">
        <f t="shared" si="6"/>
        <v>0</v>
      </c>
    </row>
    <row r="24" spans="1:23" ht="14.25">
      <c r="A24" s="65" t="s">
        <v>42</v>
      </c>
      <c r="O24" s="52"/>
      <c r="P24" s="52"/>
      <c r="Q24" s="52"/>
      <c r="R24" s="52"/>
      <c r="S24" s="52"/>
      <c r="T24" s="52"/>
      <c r="U24" s="52"/>
      <c r="V24" s="52"/>
      <c r="W24" s="52"/>
    </row>
    <row r="25" spans="15:23" ht="12.75">
      <c r="O25" s="52"/>
      <c r="P25" s="52"/>
      <c r="Q25" s="52"/>
      <c r="R25" s="52"/>
      <c r="S25" s="52"/>
      <c r="T25" s="52"/>
      <c r="U25" s="52"/>
      <c r="V25" s="52"/>
      <c r="W25" s="52"/>
    </row>
    <row r="26" spans="1:23" ht="12.75">
      <c r="A26" s="105" t="str">
        <f>IF(A1=A1,"OK"," Tabuľka neprešla logickým testom.")</f>
        <v>OK</v>
      </c>
      <c r="O26" s="52"/>
      <c r="P26" s="52"/>
      <c r="Q26" s="52"/>
      <c r="R26" s="52"/>
      <c r="S26" s="52"/>
      <c r="T26" s="52"/>
      <c r="U26" s="52"/>
      <c r="V26" s="52"/>
      <c r="W26" s="52"/>
    </row>
  </sheetData>
  <sheetProtection password="C4EC" sheet="1" formatColumns="0" formatRows="0" selectLockedCells="1"/>
  <mergeCells count="36">
    <mergeCell ref="A20:A22"/>
    <mergeCell ref="B20:N20"/>
    <mergeCell ref="B22:N22"/>
    <mergeCell ref="R3:R5"/>
    <mergeCell ref="B13:N13"/>
    <mergeCell ref="B10:N10"/>
    <mergeCell ref="B11:C12"/>
    <mergeCell ref="B14:C17"/>
    <mergeCell ref="D17:N17"/>
    <mergeCell ref="D16:N16"/>
    <mergeCell ref="A9:A18"/>
    <mergeCell ref="O1:O5"/>
    <mergeCell ref="B18:N18"/>
    <mergeCell ref="T3:T5"/>
    <mergeCell ref="S3:S5"/>
    <mergeCell ref="A1:B2"/>
    <mergeCell ref="P2:P5"/>
    <mergeCell ref="P1:X1"/>
    <mergeCell ref="Q2:X2"/>
    <mergeCell ref="U3:V3"/>
    <mergeCell ref="A23:N23"/>
    <mergeCell ref="A7:N7"/>
    <mergeCell ref="A8:N8"/>
    <mergeCell ref="B9:N9"/>
    <mergeCell ref="B21:N21"/>
    <mergeCell ref="D11:N11"/>
    <mergeCell ref="D12:N12"/>
    <mergeCell ref="A19:N19"/>
    <mergeCell ref="D14:N14"/>
    <mergeCell ref="D15:N15"/>
    <mergeCell ref="W3:X3"/>
    <mergeCell ref="U4:U5"/>
    <mergeCell ref="X4:X5"/>
    <mergeCell ref="Q3:Q5"/>
    <mergeCell ref="W4:W5"/>
    <mergeCell ref="V4:V5"/>
  </mergeCells>
  <printOptions horizontalCentered="1"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95" r:id="rId1"/>
  <headerFooter alignWithMargins="0">
    <oddHeader>&amp;R&amp;9KULT (MK SR)   3 - 01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PageLayoutView="0" workbookViewId="0" topLeftCell="A1">
      <selection activeCell="P9" sqref="P9"/>
    </sheetView>
  </sheetViews>
  <sheetFormatPr defaultColWidth="8.8515625" defaultRowHeight="12.75"/>
  <cols>
    <col min="1" max="1" width="5.00390625" style="9" customWidth="1"/>
    <col min="2" max="2" width="4.421875" style="9" customWidth="1"/>
    <col min="3" max="3" width="3.140625" style="9" customWidth="1"/>
    <col min="4" max="13" width="2.421875" style="9" customWidth="1"/>
    <col min="14" max="14" width="2.57421875" style="9" customWidth="1"/>
    <col min="15" max="15" width="4.57421875" style="39" customWidth="1"/>
    <col min="16" max="26" width="8.57421875" style="39" customWidth="1"/>
    <col min="27" max="27" width="9.421875" style="39" customWidth="1"/>
    <col min="28" max="28" width="10.57421875" style="39" customWidth="1"/>
    <col min="29" max="29" width="4.421875" style="39" customWidth="1"/>
    <col min="30" max="16384" width="8.8515625" style="39" customWidth="1"/>
  </cols>
  <sheetData>
    <row r="1" spans="1:27" ht="14.25" customHeight="1">
      <c r="A1" s="157" t="s">
        <v>48</v>
      </c>
      <c r="B1" s="208"/>
      <c r="C1" s="38" t="s">
        <v>137</v>
      </c>
      <c r="O1" s="199" t="s">
        <v>19</v>
      </c>
      <c r="P1" s="231" t="s">
        <v>223</v>
      </c>
      <c r="Q1" s="232"/>
      <c r="R1" s="232"/>
      <c r="S1" s="232"/>
      <c r="T1" s="232"/>
      <c r="U1" s="233"/>
      <c r="V1" s="231" t="s">
        <v>221</v>
      </c>
      <c r="W1" s="232"/>
      <c r="X1" s="232"/>
      <c r="Y1" s="232"/>
      <c r="Z1" s="233"/>
      <c r="AA1" s="237" t="s">
        <v>222</v>
      </c>
    </row>
    <row r="2" spans="1:27" ht="15" customHeight="1">
      <c r="A2" s="209"/>
      <c r="B2" s="210"/>
      <c r="C2" s="38" t="s">
        <v>138</v>
      </c>
      <c r="O2" s="200"/>
      <c r="P2" s="268"/>
      <c r="Q2" s="276"/>
      <c r="R2" s="276"/>
      <c r="S2" s="276"/>
      <c r="T2" s="276"/>
      <c r="U2" s="277"/>
      <c r="V2" s="268"/>
      <c r="W2" s="276"/>
      <c r="X2" s="276"/>
      <c r="Y2" s="276"/>
      <c r="Z2" s="277"/>
      <c r="AA2" s="238"/>
    </row>
    <row r="3" spans="1:27" ht="15" customHeight="1">
      <c r="A3" s="40"/>
      <c r="B3" s="40"/>
      <c r="C3" s="66" t="s">
        <v>50</v>
      </c>
      <c r="O3" s="200"/>
      <c r="P3" s="270" t="s">
        <v>53</v>
      </c>
      <c r="Q3" s="232"/>
      <c r="R3" s="275"/>
      <c r="S3" s="237" t="s">
        <v>54</v>
      </c>
      <c r="T3" s="237" t="s">
        <v>56</v>
      </c>
      <c r="U3" s="237" t="s">
        <v>57</v>
      </c>
      <c r="V3" s="237" t="s">
        <v>180</v>
      </c>
      <c r="W3" s="273" t="s">
        <v>58</v>
      </c>
      <c r="X3" s="274"/>
      <c r="Y3" s="270" t="s">
        <v>157</v>
      </c>
      <c r="Z3" s="275"/>
      <c r="AA3" s="238"/>
    </row>
    <row r="4" spans="1:27" ht="15" customHeight="1">
      <c r="A4" s="40"/>
      <c r="B4" s="40"/>
      <c r="C4" s="66"/>
      <c r="O4" s="200"/>
      <c r="P4" s="243" t="s">
        <v>140</v>
      </c>
      <c r="Q4" s="252" t="s">
        <v>134</v>
      </c>
      <c r="R4" s="252" t="s">
        <v>55</v>
      </c>
      <c r="S4" s="200"/>
      <c r="T4" s="238"/>
      <c r="U4" s="238"/>
      <c r="V4" s="238"/>
      <c r="W4" s="237" t="s">
        <v>26</v>
      </c>
      <c r="X4" s="237" t="s">
        <v>28</v>
      </c>
      <c r="Y4" s="237" t="s">
        <v>26</v>
      </c>
      <c r="Z4" s="237" t="s">
        <v>216</v>
      </c>
      <c r="AA4" s="238"/>
    </row>
    <row r="5" spans="1:27" ht="14.25" customHeight="1">
      <c r="A5" s="40"/>
      <c r="B5" s="41"/>
      <c r="C5" s="42"/>
      <c r="D5" s="42"/>
      <c r="E5" s="42"/>
      <c r="F5" s="42"/>
      <c r="G5" s="42"/>
      <c r="I5" s="42"/>
      <c r="K5" s="42"/>
      <c r="L5" s="42"/>
      <c r="M5" s="42"/>
      <c r="O5" s="201"/>
      <c r="P5" s="278"/>
      <c r="Q5" s="279"/>
      <c r="R5" s="279"/>
      <c r="S5" s="201"/>
      <c r="T5" s="239"/>
      <c r="U5" s="239"/>
      <c r="V5" s="239"/>
      <c r="W5" s="239"/>
      <c r="X5" s="239"/>
      <c r="Y5" s="239"/>
      <c r="Z5" s="239"/>
      <c r="AA5" s="239"/>
    </row>
    <row r="6" spans="1:27" ht="12.75" customHeight="1" thickBot="1">
      <c r="A6" s="5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67"/>
      <c r="O6" s="47" t="s">
        <v>18</v>
      </c>
      <c r="P6" s="48">
        <v>1</v>
      </c>
      <c r="Q6" s="48">
        <v>2</v>
      </c>
      <c r="R6" s="48">
        <v>3</v>
      </c>
      <c r="S6" s="48">
        <v>4</v>
      </c>
      <c r="T6" s="48">
        <v>5</v>
      </c>
      <c r="U6" s="48">
        <v>6</v>
      </c>
      <c r="V6" s="48">
        <v>7</v>
      </c>
      <c r="W6" s="48">
        <v>8</v>
      </c>
      <c r="X6" s="48">
        <v>9</v>
      </c>
      <c r="Y6" s="48">
        <v>10</v>
      </c>
      <c r="Z6" s="48">
        <v>11</v>
      </c>
      <c r="AA6" s="48">
        <v>12</v>
      </c>
    </row>
    <row r="7" spans="1:27" ht="18" customHeight="1">
      <c r="A7" s="205" t="s">
        <v>212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  <c r="O7" s="49">
        <v>1</v>
      </c>
      <c r="P7" s="79">
        <f aca="true" t="shared" si="0" ref="P7:AA7">SUM(P8,P19)</f>
        <v>0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0</v>
      </c>
      <c r="U7" s="80">
        <f t="shared" si="0"/>
        <v>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0</v>
      </c>
      <c r="Z7" s="80">
        <f t="shared" si="0"/>
        <v>0</v>
      </c>
      <c r="AA7" s="81">
        <f t="shared" si="0"/>
        <v>0</v>
      </c>
    </row>
    <row r="8" spans="1:27" ht="18" customHeight="1">
      <c r="A8" s="205" t="s">
        <v>172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  <c r="O8" s="49">
        <v>2</v>
      </c>
      <c r="P8" s="82">
        <f aca="true" t="shared" si="1" ref="P8:AA8">SUM(P9,P10,P13,P18)</f>
        <v>0</v>
      </c>
      <c r="Q8" s="83">
        <f t="shared" si="1"/>
        <v>0</v>
      </c>
      <c r="R8" s="83">
        <f t="shared" si="1"/>
        <v>0</v>
      </c>
      <c r="S8" s="83">
        <f t="shared" si="1"/>
        <v>0</v>
      </c>
      <c r="T8" s="83">
        <f t="shared" si="1"/>
        <v>0</v>
      </c>
      <c r="U8" s="83">
        <f t="shared" si="1"/>
        <v>0</v>
      </c>
      <c r="V8" s="83">
        <f t="shared" si="1"/>
        <v>0</v>
      </c>
      <c r="W8" s="83">
        <f t="shared" si="1"/>
        <v>0</v>
      </c>
      <c r="X8" s="83">
        <f t="shared" si="1"/>
        <v>0</v>
      </c>
      <c r="Y8" s="83">
        <f t="shared" si="1"/>
        <v>0</v>
      </c>
      <c r="Z8" s="83">
        <f t="shared" si="1"/>
        <v>0</v>
      </c>
      <c r="AA8" s="84">
        <f t="shared" si="1"/>
        <v>0</v>
      </c>
    </row>
    <row r="9" spans="1:27" ht="18" customHeight="1">
      <c r="A9" s="215" t="s">
        <v>170</v>
      </c>
      <c r="B9" s="223" t="s">
        <v>36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/>
      <c r="O9" s="49">
        <v>3</v>
      </c>
      <c r="P9" s="107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</row>
    <row r="10" spans="1:27" ht="18" customHeight="1">
      <c r="A10" s="216"/>
      <c r="B10" s="205" t="s">
        <v>173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  <c r="O10" s="49">
        <v>4</v>
      </c>
      <c r="P10" s="82">
        <f aca="true" t="shared" si="2" ref="P10:AA10">SUM(P11:P12)</f>
        <v>0</v>
      </c>
      <c r="Q10" s="83">
        <f t="shared" si="2"/>
        <v>0</v>
      </c>
      <c r="R10" s="83">
        <f t="shared" si="2"/>
        <v>0</v>
      </c>
      <c r="S10" s="83">
        <f t="shared" si="2"/>
        <v>0</v>
      </c>
      <c r="T10" s="83">
        <f t="shared" si="2"/>
        <v>0</v>
      </c>
      <c r="U10" s="83">
        <f t="shared" si="2"/>
        <v>0</v>
      </c>
      <c r="V10" s="83">
        <f t="shared" si="2"/>
        <v>0</v>
      </c>
      <c r="W10" s="83">
        <f t="shared" si="2"/>
        <v>0</v>
      </c>
      <c r="X10" s="83">
        <f t="shared" si="2"/>
        <v>0</v>
      </c>
      <c r="Y10" s="83">
        <f t="shared" si="2"/>
        <v>0</v>
      </c>
      <c r="Z10" s="83">
        <f t="shared" si="2"/>
        <v>0</v>
      </c>
      <c r="AA10" s="84">
        <f t="shared" si="2"/>
        <v>0</v>
      </c>
    </row>
    <row r="11" spans="1:27" ht="18" customHeight="1">
      <c r="A11" s="216"/>
      <c r="B11" s="211" t="s">
        <v>35</v>
      </c>
      <c r="C11" s="212"/>
      <c r="D11" s="205" t="s">
        <v>139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49">
        <v>5</v>
      </c>
      <c r="P11" s="110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</row>
    <row r="12" spans="1:27" ht="18" customHeight="1">
      <c r="A12" s="216"/>
      <c r="B12" s="213"/>
      <c r="C12" s="214"/>
      <c r="D12" s="205" t="s">
        <v>38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7"/>
      <c r="O12" s="49">
        <v>6</v>
      </c>
      <c r="P12" s="110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27" ht="18" customHeight="1">
      <c r="A13" s="216"/>
      <c r="B13" s="205" t="s">
        <v>174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49">
        <v>7</v>
      </c>
      <c r="P13" s="82">
        <f aca="true" t="shared" si="3" ref="P13:AA13">SUM(P14:P17)</f>
        <v>0</v>
      </c>
      <c r="Q13" s="83">
        <f t="shared" si="3"/>
        <v>0</v>
      </c>
      <c r="R13" s="83">
        <f t="shared" si="3"/>
        <v>0</v>
      </c>
      <c r="S13" s="83">
        <f t="shared" si="3"/>
        <v>0</v>
      </c>
      <c r="T13" s="83">
        <f t="shared" si="3"/>
        <v>0</v>
      </c>
      <c r="U13" s="83">
        <f t="shared" si="3"/>
        <v>0</v>
      </c>
      <c r="V13" s="83">
        <f t="shared" si="3"/>
        <v>0</v>
      </c>
      <c r="W13" s="83">
        <f t="shared" si="3"/>
        <v>0</v>
      </c>
      <c r="X13" s="83">
        <f t="shared" si="3"/>
        <v>0</v>
      </c>
      <c r="Y13" s="83">
        <f t="shared" si="3"/>
        <v>0</v>
      </c>
      <c r="Z13" s="83">
        <f t="shared" si="3"/>
        <v>0</v>
      </c>
      <c r="AA13" s="84">
        <f t="shared" si="3"/>
        <v>0</v>
      </c>
    </row>
    <row r="14" spans="1:27" ht="18" customHeight="1">
      <c r="A14" s="216"/>
      <c r="B14" s="211" t="s">
        <v>35</v>
      </c>
      <c r="C14" s="212"/>
      <c r="D14" s="205" t="s">
        <v>39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49">
        <v>8</v>
      </c>
      <c r="P14" s="110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</row>
    <row r="15" spans="1:27" ht="18" customHeight="1">
      <c r="A15" s="216"/>
      <c r="B15" s="229"/>
      <c r="C15" s="230"/>
      <c r="D15" s="205" t="s">
        <v>213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7"/>
      <c r="O15" s="49">
        <v>9</v>
      </c>
      <c r="P15" s="110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</row>
    <row r="16" spans="1:27" ht="18" customHeight="1">
      <c r="A16" s="216"/>
      <c r="B16" s="229"/>
      <c r="C16" s="230"/>
      <c r="D16" s="205" t="s">
        <v>40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7"/>
      <c r="O16" s="49">
        <v>10</v>
      </c>
      <c r="P16" s="107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</row>
    <row r="17" spans="1:27" ht="18" customHeight="1">
      <c r="A17" s="216"/>
      <c r="B17" s="213"/>
      <c r="C17" s="214"/>
      <c r="D17" s="205" t="s">
        <v>41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7"/>
      <c r="O17" s="49">
        <v>11</v>
      </c>
      <c r="P17" s="110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</row>
    <row r="18" spans="1:27" ht="18" customHeight="1">
      <c r="A18" s="217"/>
      <c r="B18" s="205" t="s">
        <v>33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  <c r="O18" s="49">
        <v>12</v>
      </c>
      <c r="P18" s="110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</row>
    <row r="19" spans="1:27" ht="18" customHeight="1">
      <c r="A19" s="202" t="s">
        <v>171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49">
        <v>13</v>
      </c>
      <c r="P19" s="82">
        <f aca="true" t="shared" si="4" ref="P19:AA19">SUM(P20:P22)</f>
        <v>0</v>
      </c>
      <c r="Q19" s="83">
        <f t="shared" si="4"/>
        <v>0</v>
      </c>
      <c r="R19" s="83">
        <f t="shared" si="4"/>
        <v>0</v>
      </c>
      <c r="S19" s="83">
        <f t="shared" si="4"/>
        <v>0</v>
      </c>
      <c r="T19" s="83">
        <f t="shared" si="4"/>
        <v>0</v>
      </c>
      <c r="U19" s="83">
        <f t="shared" si="4"/>
        <v>0</v>
      </c>
      <c r="V19" s="83">
        <f t="shared" si="4"/>
        <v>0</v>
      </c>
      <c r="W19" s="83">
        <f t="shared" si="4"/>
        <v>0</v>
      </c>
      <c r="X19" s="83">
        <f t="shared" si="4"/>
        <v>0</v>
      </c>
      <c r="Y19" s="83">
        <f t="shared" si="4"/>
        <v>0</v>
      </c>
      <c r="Z19" s="83">
        <f t="shared" si="4"/>
        <v>0</v>
      </c>
      <c r="AA19" s="84">
        <f t="shared" si="4"/>
        <v>0</v>
      </c>
    </row>
    <row r="20" spans="1:27" ht="18" customHeight="1">
      <c r="A20" s="226" t="s">
        <v>34</v>
      </c>
      <c r="B20" s="202" t="s">
        <v>37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49">
        <v>14</v>
      </c>
      <c r="P20" s="110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</row>
    <row r="21" spans="1:27" ht="18" customHeight="1">
      <c r="A21" s="227"/>
      <c r="B21" s="202" t="s">
        <v>175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49">
        <v>15</v>
      </c>
      <c r="P21" s="110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</row>
    <row r="22" spans="1:27" ht="18" customHeight="1" thickBot="1">
      <c r="A22" s="228"/>
      <c r="B22" s="202" t="s">
        <v>176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49">
        <v>16</v>
      </c>
      <c r="P22" s="106"/>
      <c r="Q22" s="111"/>
      <c r="R22" s="85" t="s">
        <v>132</v>
      </c>
      <c r="S22" s="85" t="s">
        <v>132</v>
      </c>
      <c r="T22" s="85" t="s">
        <v>132</v>
      </c>
      <c r="U22" s="111"/>
      <c r="V22" s="111"/>
      <c r="W22" s="111"/>
      <c r="X22" s="111"/>
      <c r="Y22" s="111"/>
      <c r="Z22" s="111"/>
      <c r="AA22" s="112"/>
    </row>
    <row r="23" spans="1:27" ht="18" customHeight="1">
      <c r="A23" s="218" t="s">
        <v>29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20"/>
      <c r="O23" s="56">
        <v>99</v>
      </c>
      <c r="P23" s="78">
        <f aca="true" t="shared" si="5" ref="P23:AA23">SUM(P7:P22)</f>
        <v>0</v>
      </c>
      <c r="Q23" s="78">
        <f t="shared" si="5"/>
        <v>0</v>
      </c>
      <c r="R23" s="78">
        <f t="shared" si="5"/>
        <v>0</v>
      </c>
      <c r="S23" s="78">
        <f t="shared" si="5"/>
        <v>0</v>
      </c>
      <c r="T23" s="78">
        <f t="shared" si="5"/>
        <v>0</v>
      </c>
      <c r="U23" s="78">
        <f t="shared" si="5"/>
        <v>0</v>
      </c>
      <c r="V23" s="78">
        <f t="shared" si="5"/>
        <v>0</v>
      </c>
      <c r="W23" s="78">
        <f t="shared" si="5"/>
        <v>0</v>
      </c>
      <c r="X23" s="78">
        <f t="shared" si="5"/>
        <v>0</v>
      </c>
      <c r="Y23" s="78">
        <f t="shared" si="5"/>
        <v>0</v>
      </c>
      <c r="Z23" s="78">
        <f t="shared" si="5"/>
        <v>0</v>
      </c>
      <c r="AA23" s="78">
        <f t="shared" si="5"/>
        <v>0</v>
      </c>
    </row>
    <row r="24" spans="15:23" ht="12.75">
      <c r="O24" s="52"/>
      <c r="P24" s="52"/>
      <c r="Q24" s="52"/>
      <c r="R24" s="52"/>
      <c r="S24" s="52"/>
      <c r="T24" s="52"/>
      <c r="U24" s="52"/>
      <c r="V24" s="52"/>
      <c r="W24" s="52"/>
    </row>
    <row r="25" spans="1:25" ht="14.25">
      <c r="A25" s="58" t="s">
        <v>158</v>
      </c>
      <c r="O25" s="52"/>
      <c r="P25" s="52"/>
      <c r="Q25" s="52"/>
      <c r="R25" s="52"/>
      <c r="S25" s="52"/>
      <c r="T25" s="52"/>
      <c r="U25" s="52"/>
      <c r="V25" s="52"/>
      <c r="W25" s="52"/>
      <c r="Y25" s="68"/>
    </row>
    <row r="26" spans="15:25" ht="12.75">
      <c r="O26" s="52"/>
      <c r="P26" s="52"/>
      <c r="Q26" s="52"/>
      <c r="R26" s="52"/>
      <c r="S26" s="52"/>
      <c r="T26" s="52"/>
      <c r="U26" s="52"/>
      <c r="V26" s="52"/>
      <c r="W26" s="52"/>
      <c r="Y26" s="68"/>
    </row>
    <row r="27" spans="1:23" ht="12.75">
      <c r="A27" s="102" t="str">
        <f>IF(AND(W7&gt;=X7,Y7&gt;=Z7,W8&gt;=X8,Y8&gt;=Z8,W10&gt;=X10,Y10&gt;=Z10,W13&gt;=X13,Y13&gt;=Z13,W19&gt;=X19,Y19&gt;=Z19),"OK","Údaj &gt;z toho&lt; musí byť menší alebo rovný údaju &gt;spolu&lt;.")</f>
        <v>OK</v>
      </c>
      <c r="O27" s="52"/>
      <c r="P27" s="52"/>
      <c r="Q27" s="52"/>
      <c r="R27" s="52"/>
      <c r="S27" s="52"/>
      <c r="T27" s="52"/>
      <c r="U27" s="52"/>
      <c r="V27" s="52"/>
      <c r="W27" s="52"/>
    </row>
  </sheetData>
  <sheetProtection password="C4EC" sheet="1" formatColumns="0" formatRows="0" selectLockedCells="1"/>
  <mergeCells count="40">
    <mergeCell ref="D14:N14"/>
    <mergeCell ref="B22:N22"/>
    <mergeCell ref="A9:A18"/>
    <mergeCell ref="B10:N10"/>
    <mergeCell ref="B11:C12"/>
    <mergeCell ref="B14:C17"/>
    <mergeCell ref="D16:N16"/>
    <mergeCell ref="B18:N18"/>
    <mergeCell ref="D15:N15"/>
    <mergeCell ref="D12:N12"/>
    <mergeCell ref="B13:N13"/>
    <mergeCell ref="A1:B2"/>
    <mergeCell ref="P3:R3"/>
    <mergeCell ref="P4:P5"/>
    <mergeCell ref="Q4:Q5"/>
    <mergeCell ref="R4:R5"/>
    <mergeCell ref="O1:O5"/>
    <mergeCell ref="P1:U2"/>
    <mergeCell ref="T3:T5"/>
    <mergeCell ref="S3:S5"/>
    <mergeCell ref="U3:U5"/>
    <mergeCell ref="A23:N23"/>
    <mergeCell ref="A7:N7"/>
    <mergeCell ref="A8:N8"/>
    <mergeCell ref="B9:N9"/>
    <mergeCell ref="B21:N21"/>
    <mergeCell ref="D11:N11"/>
    <mergeCell ref="D17:N17"/>
    <mergeCell ref="A19:N19"/>
    <mergeCell ref="A20:A22"/>
    <mergeCell ref="B20:N20"/>
    <mergeCell ref="AA1:AA5"/>
    <mergeCell ref="W4:W5"/>
    <mergeCell ref="X4:X5"/>
    <mergeCell ref="V3:V5"/>
    <mergeCell ref="W3:X3"/>
    <mergeCell ref="Y4:Y5"/>
    <mergeCell ref="Z4:Z5"/>
    <mergeCell ref="Y3:Z3"/>
    <mergeCell ref="V1:Z2"/>
  </mergeCells>
  <printOptions horizontalCentered="1"/>
  <pageMargins left="0.1968503937007874" right="0.1968503937007874" top="0.7874015748031497" bottom="0.3937007874015748" header="0.31496062992125984" footer="0.11811023622047245"/>
  <pageSetup fitToHeight="1" fitToWidth="1" horizontalDpi="600" verticalDpi="600" orientation="landscape" paperSize="9" scale="98" r:id="rId1"/>
  <headerFooter alignWithMargins="0">
    <oddHeader>&amp;R&amp;9KULT (MK SR)   3 - 01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2" width="5.421875" style="39" customWidth="1"/>
    <col min="3" max="6" width="4.421875" style="9" customWidth="1"/>
    <col min="7" max="7" width="11.140625" style="9" customWidth="1"/>
    <col min="8" max="13" width="4.421875" style="9" customWidth="1"/>
    <col min="14" max="14" width="1.8515625" style="9" customWidth="1"/>
    <col min="15" max="15" width="4.57421875" style="39" customWidth="1"/>
    <col min="16" max="19" width="15.57421875" style="39" customWidth="1"/>
    <col min="20" max="16384" width="8.8515625" style="39" customWidth="1"/>
  </cols>
  <sheetData>
    <row r="1" spans="1:19" ht="12.75" customHeight="1">
      <c r="A1" s="264" t="s">
        <v>59</v>
      </c>
      <c r="B1" s="265"/>
      <c r="C1" s="41"/>
      <c r="D1" s="38" t="s">
        <v>60</v>
      </c>
      <c r="I1" s="38"/>
      <c r="O1" s="199" t="s">
        <v>19</v>
      </c>
      <c r="P1" s="269" t="s">
        <v>62</v>
      </c>
      <c r="Q1" s="286"/>
      <c r="R1" s="286"/>
      <c r="S1" s="287"/>
    </row>
    <row r="2" spans="1:19" ht="12.75" customHeight="1">
      <c r="A2" s="294"/>
      <c r="B2" s="295"/>
      <c r="C2" s="41"/>
      <c r="D2" s="38" t="s">
        <v>61</v>
      </c>
      <c r="I2" s="38"/>
      <c r="O2" s="200"/>
      <c r="P2" s="288" t="s">
        <v>63</v>
      </c>
      <c r="Q2" s="289"/>
      <c r="R2" s="288" t="s">
        <v>64</v>
      </c>
      <c r="S2" s="289"/>
    </row>
    <row r="3" spans="1:19" ht="12.75" customHeight="1">
      <c r="A3" s="266"/>
      <c r="B3" s="267"/>
      <c r="C3" s="41"/>
      <c r="D3" s="38"/>
      <c r="I3" s="38"/>
      <c r="O3" s="200"/>
      <c r="P3" s="237" t="s">
        <v>65</v>
      </c>
      <c r="Q3" s="237" t="s">
        <v>66</v>
      </c>
      <c r="R3" s="237" t="s">
        <v>67</v>
      </c>
      <c r="S3" s="237" t="s">
        <v>141</v>
      </c>
    </row>
    <row r="4" spans="1:19" ht="12" customHeight="1">
      <c r="A4" s="59"/>
      <c r="B4" s="59"/>
      <c r="C4" s="41"/>
      <c r="D4" s="38"/>
      <c r="I4" s="38"/>
      <c r="O4" s="200"/>
      <c r="P4" s="238"/>
      <c r="Q4" s="238"/>
      <c r="R4" s="238"/>
      <c r="S4" s="238"/>
    </row>
    <row r="5" spans="1:19" ht="9" customHeight="1">
      <c r="A5" s="59"/>
      <c r="B5" s="59"/>
      <c r="C5" s="41"/>
      <c r="O5" s="201"/>
      <c r="P5" s="239"/>
      <c r="Q5" s="239"/>
      <c r="R5" s="239"/>
      <c r="S5" s="239"/>
    </row>
    <row r="6" spans="15:19" ht="12.75" customHeight="1" thickBot="1">
      <c r="O6" s="47" t="s">
        <v>18</v>
      </c>
      <c r="P6" s="62">
        <v>1</v>
      </c>
      <c r="Q6" s="62">
        <v>2</v>
      </c>
      <c r="R6" s="62">
        <v>3</v>
      </c>
      <c r="S6" s="62">
        <v>4</v>
      </c>
    </row>
    <row r="7" spans="1:19" ht="18" customHeight="1">
      <c r="A7" s="296" t="s">
        <v>161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49">
        <v>1</v>
      </c>
      <c r="P7" s="50">
        <f>SUM(P8:P14,P17,P18,P19,P20)</f>
        <v>0</v>
      </c>
      <c r="Q7" s="51">
        <f>SUM(Q8:Q14,Q17,Q18,Q19,Q20)</f>
        <v>0</v>
      </c>
      <c r="R7" s="51">
        <f>SUM(R8:R14,R17,R18,R19,R20)</f>
        <v>0</v>
      </c>
      <c r="S7" s="63">
        <f>SUM(S8:S14,S17,S18,S19,S20)</f>
        <v>0</v>
      </c>
    </row>
    <row r="8" spans="1:19" ht="18" customHeight="1">
      <c r="A8" s="231" t="s">
        <v>78</v>
      </c>
      <c r="B8" s="233"/>
      <c r="C8" s="205" t="s">
        <v>68</v>
      </c>
      <c r="D8" s="206"/>
      <c r="E8" s="206"/>
      <c r="F8" s="206"/>
      <c r="G8" s="206"/>
      <c r="H8" s="206"/>
      <c r="I8" s="280"/>
      <c r="J8" s="280"/>
      <c r="K8" s="280"/>
      <c r="L8" s="280"/>
      <c r="M8" s="280"/>
      <c r="N8" s="281"/>
      <c r="O8" s="49">
        <v>2</v>
      </c>
      <c r="P8" s="96"/>
      <c r="Q8" s="97"/>
      <c r="R8" s="97"/>
      <c r="S8" s="113"/>
    </row>
    <row r="9" spans="1:19" ht="18" customHeight="1">
      <c r="A9" s="234"/>
      <c r="B9" s="236"/>
      <c r="C9" s="205" t="s">
        <v>69</v>
      </c>
      <c r="D9" s="206"/>
      <c r="E9" s="206"/>
      <c r="F9" s="206"/>
      <c r="G9" s="206"/>
      <c r="H9" s="206"/>
      <c r="I9" s="280"/>
      <c r="J9" s="280"/>
      <c r="K9" s="280"/>
      <c r="L9" s="280"/>
      <c r="M9" s="280"/>
      <c r="N9" s="281"/>
      <c r="O9" s="49">
        <v>3</v>
      </c>
      <c r="P9" s="96"/>
      <c r="Q9" s="97"/>
      <c r="R9" s="97"/>
      <c r="S9" s="113"/>
    </row>
    <row r="10" spans="1:19" ht="18" customHeight="1">
      <c r="A10" s="234"/>
      <c r="B10" s="236"/>
      <c r="C10" s="205" t="s">
        <v>70</v>
      </c>
      <c r="D10" s="206"/>
      <c r="E10" s="206"/>
      <c r="F10" s="206"/>
      <c r="G10" s="206"/>
      <c r="H10" s="206"/>
      <c r="I10" s="280"/>
      <c r="J10" s="280"/>
      <c r="K10" s="280"/>
      <c r="L10" s="280"/>
      <c r="M10" s="280"/>
      <c r="N10" s="281"/>
      <c r="O10" s="49">
        <v>4</v>
      </c>
      <c r="P10" s="96"/>
      <c r="Q10" s="97"/>
      <c r="R10" s="97"/>
      <c r="S10" s="113"/>
    </row>
    <row r="11" spans="1:19" ht="18" customHeight="1">
      <c r="A11" s="234"/>
      <c r="B11" s="236"/>
      <c r="C11" s="205" t="s">
        <v>71</v>
      </c>
      <c r="D11" s="206"/>
      <c r="E11" s="206"/>
      <c r="F11" s="206"/>
      <c r="G11" s="206"/>
      <c r="H11" s="206"/>
      <c r="I11" s="280"/>
      <c r="J11" s="280"/>
      <c r="K11" s="280"/>
      <c r="L11" s="280"/>
      <c r="M11" s="280"/>
      <c r="N11" s="281"/>
      <c r="O11" s="49">
        <v>5</v>
      </c>
      <c r="P11" s="96"/>
      <c r="Q11" s="97"/>
      <c r="R11" s="97"/>
      <c r="S11" s="113"/>
    </row>
    <row r="12" spans="1:19" ht="18" customHeight="1">
      <c r="A12" s="234"/>
      <c r="B12" s="236"/>
      <c r="C12" s="205" t="s">
        <v>72</v>
      </c>
      <c r="D12" s="206"/>
      <c r="E12" s="206"/>
      <c r="F12" s="206"/>
      <c r="G12" s="206"/>
      <c r="H12" s="206"/>
      <c r="I12" s="280"/>
      <c r="J12" s="280"/>
      <c r="K12" s="280"/>
      <c r="L12" s="280"/>
      <c r="M12" s="280"/>
      <c r="N12" s="281"/>
      <c r="O12" s="49">
        <v>6</v>
      </c>
      <c r="P12" s="96"/>
      <c r="Q12" s="97"/>
      <c r="R12" s="97"/>
      <c r="S12" s="113"/>
    </row>
    <row r="13" spans="1:19" ht="18" customHeight="1">
      <c r="A13" s="234"/>
      <c r="B13" s="236"/>
      <c r="C13" s="205" t="s">
        <v>73</v>
      </c>
      <c r="D13" s="206"/>
      <c r="E13" s="206"/>
      <c r="F13" s="206"/>
      <c r="G13" s="206"/>
      <c r="H13" s="206"/>
      <c r="I13" s="280"/>
      <c r="J13" s="280"/>
      <c r="K13" s="280"/>
      <c r="L13" s="280"/>
      <c r="M13" s="280"/>
      <c r="N13" s="281"/>
      <c r="O13" s="49">
        <v>7</v>
      </c>
      <c r="P13" s="96"/>
      <c r="Q13" s="97"/>
      <c r="R13" s="97"/>
      <c r="S13" s="113"/>
    </row>
    <row r="14" spans="1:19" ht="18" customHeight="1">
      <c r="A14" s="234"/>
      <c r="B14" s="236"/>
      <c r="C14" s="205" t="s">
        <v>181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49">
        <v>8</v>
      </c>
      <c r="P14" s="53">
        <f>SUM(P15:P16)</f>
        <v>0</v>
      </c>
      <c r="Q14" s="54">
        <f>SUM(Q15:Q16)</f>
        <v>0</v>
      </c>
      <c r="R14" s="54">
        <f>SUM(R15:R16)</f>
        <v>0</v>
      </c>
      <c r="S14" s="64">
        <f>SUM(S15:S16)</f>
        <v>0</v>
      </c>
    </row>
    <row r="15" spans="1:19" ht="18" customHeight="1">
      <c r="A15" s="234"/>
      <c r="B15" s="236"/>
      <c r="C15" s="290" t="s">
        <v>34</v>
      </c>
      <c r="D15" s="291"/>
      <c r="E15" s="205" t="s">
        <v>182</v>
      </c>
      <c r="F15" s="221"/>
      <c r="G15" s="221"/>
      <c r="H15" s="221"/>
      <c r="I15" s="221"/>
      <c r="J15" s="221"/>
      <c r="K15" s="221"/>
      <c r="L15" s="221"/>
      <c r="M15" s="221"/>
      <c r="N15" s="222"/>
      <c r="O15" s="49">
        <v>9</v>
      </c>
      <c r="P15" s="96"/>
      <c r="Q15" s="97"/>
      <c r="R15" s="97"/>
      <c r="S15" s="113"/>
    </row>
    <row r="16" spans="1:19" ht="18" customHeight="1">
      <c r="A16" s="234"/>
      <c r="B16" s="236"/>
      <c r="C16" s="292"/>
      <c r="D16" s="293"/>
      <c r="E16" s="205" t="s">
        <v>183</v>
      </c>
      <c r="F16" s="221"/>
      <c r="G16" s="221"/>
      <c r="H16" s="221"/>
      <c r="I16" s="221"/>
      <c r="J16" s="221"/>
      <c r="K16" s="221"/>
      <c r="L16" s="221"/>
      <c r="M16" s="221"/>
      <c r="N16" s="222"/>
      <c r="O16" s="49">
        <v>10</v>
      </c>
      <c r="P16" s="96"/>
      <c r="Q16" s="97"/>
      <c r="R16" s="97"/>
      <c r="S16" s="113"/>
    </row>
    <row r="17" spans="1:19" ht="18" customHeight="1">
      <c r="A17" s="234"/>
      <c r="B17" s="236"/>
      <c r="C17" s="282" t="s">
        <v>74</v>
      </c>
      <c r="D17" s="283"/>
      <c r="E17" s="283"/>
      <c r="F17" s="283"/>
      <c r="G17" s="283"/>
      <c r="H17" s="283"/>
      <c r="I17" s="284"/>
      <c r="J17" s="284"/>
      <c r="K17" s="284"/>
      <c r="L17" s="284"/>
      <c r="M17" s="284"/>
      <c r="N17" s="285"/>
      <c r="O17" s="49">
        <v>11</v>
      </c>
      <c r="P17" s="96"/>
      <c r="Q17" s="97"/>
      <c r="R17" s="97"/>
      <c r="S17" s="113"/>
    </row>
    <row r="18" spans="1:19" ht="18.75" customHeight="1">
      <c r="A18" s="234"/>
      <c r="B18" s="236"/>
      <c r="C18" s="282" t="s">
        <v>75</v>
      </c>
      <c r="D18" s="283"/>
      <c r="E18" s="283"/>
      <c r="F18" s="283"/>
      <c r="G18" s="283"/>
      <c r="H18" s="283"/>
      <c r="I18" s="284"/>
      <c r="J18" s="284"/>
      <c r="K18" s="284"/>
      <c r="L18" s="284"/>
      <c r="M18" s="284"/>
      <c r="N18" s="285"/>
      <c r="O18" s="49">
        <v>12</v>
      </c>
      <c r="P18" s="96"/>
      <c r="Q18" s="97"/>
      <c r="R18" s="97"/>
      <c r="S18" s="113"/>
    </row>
    <row r="19" spans="1:19" ht="18" customHeight="1">
      <c r="A19" s="234"/>
      <c r="B19" s="236"/>
      <c r="C19" s="205" t="s">
        <v>76</v>
      </c>
      <c r="D19" s="206"/>
      <c r="E19" s="206"/>
      <c r="F19" s="206"/>
      <c r="G19" s="206"/>
      <c r="H19" s="206"/>
      <c r="I19" s="280"/>
      <c r="J19" s="280"/>
      <c r="K19" s="280"/>
      <c r="L19" s="280"/>
      <c r="M19" s="280"/>
      <c r="N19" s="281"/>
      <c r="O19" s="49">
        <v>13</v>
      </c>
      <c r="P19" s="96"/>
      <c r="Q19" s="97"/>
      <c r="R19" s="97"/>
      <c r="S19" s="113"/>
    </row>
    <row r="20" spans="1:19" ht="18" customHeight="1" thickBot="1">
      <c r="A20" s="268"/>
      <c r="B20" s="277"/>
      <c r="C20" s="205" t="s">
        <v>77</v>
      </c>
      <c r="D20" s="206"/>
      <c r="E20" s="206"/>
      <c r="F20" s="206"/>
      <c r="G20" s="206"/>
      <c r="H20" s="206"/>
      <c r="I20" s="280"/>
      <c r="J20" s="280"/>
      <c r="K20" s="280"/>
      <c r="L20" s="280"/>
      <c r="M20" s="280"/>
      <c r="N20" s="281"/>
      <c r="O20" s="49">
        <v>14</v>
      </c>
      <c r="P20" s="100"/>
      <c r="Q20" s="101"/>
      <c r="R20" s="101"/>
      <c r="S20" s="114"/>
    </row>
    <row r="21" spans="1:19" ht="18" customHeight="1">
      <c r="A21" s="255" t="s">
        <v>217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56">
        <v>99</v>
      </c>
      <c r="P21" s="57">
        <f>SUM(P7:P20)</f>
        <v>0</v>
      </c>
      <c r="Q21" s="57">
        <f>SUM(Q7:Q20)</f>
        <v>0</v>
      </c>
      <c r="R21" s="57">
        <f>SUM(R7:R20)</f>
        <v>0</v>
      </c>
      <c r="S21" s="57">
        <f>SUM(S7:S20)</f>
        <v>0</v>
      </c>
    </row>
    <row r="22" spans="15:19" ht="12.75">
      <c r="O22" s="52"/>
      <c r="P22" s="52"/>
      <c r="Q22" s="52"/>
      <c r="R22" s="52"/>
      <c r="S22" s="52"/>
    </row>
    <row r="23" spans="15:19" ht="12.75">
      <c r="O23" s="52"/>
      <c r="P23" s="52"/>
      <c r="Q23" s="52"/>
      <c r="R23" s="52"/>
      <c r="S23" s="52"/>
    </row>
    <row r="24" spans="1:19" ht="12.75">
      <c r="A24" s="105" t="str">
        <f>IF(AND(S7&gt;=(R7*5),S14&gt;=(R14*5)),"OK"," Na jednom podujatí musí byť aspoň 5 účastníkov.")</f>
        <v>OK</v>
      </c>
      <c r="O24" s="52"/>
      <c r="P24" s="52"/>
      <c r="Q24" s="52"/>
      <c r="R24" s="52"/>
      <c r="S24" s="52"/>
    </row>
  </sheetData>
  <sheetProtection password="C4EC" sheet="1" formatColumns="0" formatRows="0" selectLockedCells="1"/>
  <mergeCells count="26">
    <mergeCell ref="C15:D16"/>
    <mergeCell ref="A8:B20"/>
    <mergeCell ref="O1:O5"/>
    <mergeCell ref="C10:N10"/>
    <mergeCell ref="C11:N11"/>
    <mergeCell ref="A1:B3"/>
    <mergeCell ref="A7:N7"/>
    <mergeCell ref="C8:N8"/>
    <mergeCell ref="C9:N9"/>
    <mergeCell ref="P1:S1"/>
    <mergeCell ref="R2:S2"/>
    <mergeCell ref="R3:R5"/>
    <mergeCell ref="S3:S5"/>
    <mergeCell ref="P2:Q2"/>
    <mergeCell ref="P3:P5"/>
    <mergeCell ref="Q3:Q5"/>
    <mergeCell ref="A21:N21"/>
    <mergeCell ref="C19:N19"/>
    <mergeCell ref="C20:N20"/>
    <mergeCell ref="C12:N12"/>
    <mergeCell ref="C13:N13"/>
    <mergeCell ref="C17:N17"/>
    <mergeCell ref="C18:N18"/>
    <mergeCell ref="E15:N15"/>
    <mergeCell ref="E16:N16"/>
    <mergeCell ref="C14:N14"/>
  </mergeCells>
  <printOptions horizontalCentered="1"/>
  <pageMargins left="0.3937007874015748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&amp;R&amp;9             KULT (MK SR)   3 - 01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1" width="5.57421875" style="9" customWidth="1"/>
    <col min="2" max="2" width="4.57421875" style="9" customWidth="1"/>
    <col min="3" max="3" width="3.8515625" style="9" customWidth="1"/>
    <col min="4" max="4" width="4.140625" style="9" customWidth="1"/>
    <col min="5" max="14" width="2.140625" style="9" customWidth="1"/>
    <col min="15" max="15" width="4.57421875" style="39" customWidth="1"/>
    <col min="16" max="22" width="11.57421875" style="39" customWidth="1"/>
    <col min="23" max="23" width="12.57421875" style="39" customWidth="1"/>
    <col min="24" max="25" width="4.421875" style="39" customWidth="1"/>
    <col min="26" max="16384" width="8.8515625" style="39" customWidth="1"/>
  </cols>
  <sheetData>
    <row r="1" spans="1:23" ht="12.75" customHeight="1">
      <c r="A1" s="157" t="s">
        <v>80</v>
      </c>
      <c r="B1" s="208"/>
      <c r="C1" s="41"/>
      <c r="D1" s="38" t="s">
        <v>60</v>
      </c>
      <c r="O1" s="199" t="s">
        <v>19</v>
      </c>
      <c r="P1" s="269" t="s">
        <v>81</v>
      </c>
      <c r="Q1" s="286"/>
      <c r="R1" s="286"/>
      <c r="S1" s="286"/>
      <c r="T1" s="286"/>
      <c r="U1" s="286"/>
      <c r="V1" s="286"/>
      <c r="W1" s="287"/>
    </row>
    <row r="2" spans="1:23" ht="16.5" customHeight="1">
      <c r="A2" s="209"/>
      <c r="B2" s="210"/>
      <c r="C2" s="41"/>
      <c r="D2" s="38" t="s">
        <v>79</v>
      </c>
      <c r="O2" s="200"/>
      <c r="P2" s="288" t="s">
        <v>82</v>
      </c>
      <c r="Q2" s="309"/>
      <c r="R2" s="289"/>
      <c r="S2" s="269" t="s">
        <v>83</v>
      </c>
      <c r="T2" s="286"/>
      <c r="U2" s="287"/>
      <c r="V2" s="233" t="s">
        <v>84</v>
      </c>
      <c r="W2" s="212" t="s">
        <v>218</v>
      </c>
    </row>
    <row r="3" spans="1:23" ht="12.75" customHeight="1">
      <c r="A3" s="40"/>
      <c r="B3" s="40"/>
      <c r="C3" s="41"/>
      <c r="D3" s="38"/>
      <c r="O3" s="200"/>
      <c r="P3" s="237" t="s">
        <v>120</v>
      </c>
      <c r="Q3" s="237" t="s">
        <v>121</v>
      </c>
      <c r="R3" s="237" t="s">
        <v>122</v>
      </c>
      <c r="S3" s="237" t="s">
        <v>120</v>
      </c>
      <c r="T3" s="237" t="s">
        <v>123</v>
      </c>
      <c r="U3" s="237" t="s">
        <v>124</v>
      </c>
      <c r="V3" s="236"/>
      <c r="W3" s="230"/>
    </row>
    <row r="4" spans="1:23" ht="12.75" customHeight="1">
      <c r="A4" s="40"/>
      <c r="B4" s="40"/>
      <c r="C4" s="41"/>
      <c r="D4" s="38"/>
      <c r="O4" s="200"/>
      <c r="P4" s="238"/>
      <c r="Q4" s="238"/>
      <c r="R4" s="238"/>
      <c r="S4" s="238"/>
      <c r="T4" s="238"/>
      <c r="U4" s="238"/>
      <c r="V4" s="236"/>
      <c r="W4" s="230"/>
    </row>
    <row r="5" spans="1:23" ht="9" customHeight="1">
      <c r="A5" s="40"/>
      <c r="B5" s="40"/>
      <c r="C5" s="41"/>
      <c r="O5" s="201"/>
      <c r="P5" s="239"/>
      <c r="Q5" s="239"/>
      <c r="R5" s="239"/>
      <c r="S5" s="239"/>
      <c r="T5" s="239"/>
      <c r="U5" s="239"/>
      <c r="V5" s="277"/>
      <c r="W5" s="214"/>
    </row>
    <row r="6" spans="15:23" ht="12.75" customHeight="1" thickBot="1">
      <c r="O6" s="47" t="s">
        <v>18</v>
      </c>
      <c r="P6" s="62">
        <v>1</v>
      </c>
      <c r="Q6" s="62">
        <v>2</v>
      </c>
      <c r="R6" s="62">
        <v>3</v>
      </c>
      <c r="S6" s="62">
        <v>4</v>
      </c>
      <c r="T6" s="62">
        <v>5</v>
      </c>
      <c r="U6" s="62">
        <v>6</v>
      </c>
      <c r="V6" s="62">
        <v>7</v>
      </c>
      <c r="W6" s="62">
        <v>8</v>
      </c>
    </row>
    <row r="7" spans="1:23" ht="12.75" customHeight="1">
      <c r="A7" s="282" t="s">
        <v>160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49">
        <v>1</v>
      </c>
      <c r="P7" s="50">
        <f>SUM(P8:P44)</f>
        <v>0</v>
      </c>
      <c r="Q7" s="51">
        <f aca="true" t="shared" si="0" ref="Q7:W7">SUM(Q8:Q44)</f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63">
        <f t="shared" si="0"/>
        <v>0</v>
      </c>
    </row>
    <row r="8" spans="1:23" ht="12.75" customHeight="1">
      <c r="A8" s="215" t="s">
        <v>34</v>
      </c>
      <c r="B8" s="313" t="s">
        <v>91</v>
      </c>
      <c r="C8" s="314"/>
      <c r="D8" s="314"/>
      <c r="E8" s="206" t="s">
        <v>86</v>
      </c>
      <c r="F8" s="206"/>
      <c r="G8" s="206"/>
      <c r="H8" s="206"/>
      <c r="I8" s="206"/>
      <c r="J8" s="206"/>
      <c r="K8" s="206"/>
      <c r="L8" s="206"/>
      <c r="M8" s="206"/>
      <c r="N8" s="207"/>
      <c r="O8" s="49">
        <v>2</v>
      </c>
      <c r="P8" s="96"/>
      <c r="Q8" s="97"/>
      <c r="R8" s="97"/>
      <c r="S8" s="97"/>
      <c r="T8" s="97"/>
      <c r="U8" s="97"/>
      <c r="V8" s="97"/>
      <c r="W8" s="113"/>
    </row>
    <row r="9" spans="1:23" ht="12.75" customHeight="1">
      <c r="A9" s="216"/>
      <c r="B9" s="314"/>
      <c r="C9" s="314"/>
      <c r="D9" s="314"/>
      <c r="E9" s="206" t="s">
        <v>85</v>
      </c>
      <c r="F9" s="206"/>
      <c r="G9" s="206"/>
      <c r="H9" s="206"/>
      <c r="I9" s="206"/>
      <c r="J9" s="206"/>
      <c r="K9" s="206"/>
      <c r="L9" s="206"/>
      <c r="M9" s="206"/>
      <c r="N9" s="207"/>
      <c r="O9" s="49">
        <v>3</v>
      </c>
      <c r="P9" s="96"/>
      <c r="Q9" s="97"/>
      <c r="R9" s="97"/>
      <c r="S9" s="97"/>
      <c r="T9" s="97"/>
      <c r="U9" s="97"/>
      <c r="V9" s="97"/>
      <c r="W9" s="113"/>
    </row>
    <row r="10" spans="1:23" ht="12.75" customHeight="1">
      <c r="A10" s="216"/>
      <c r="B10" s="314"/>
      <c r="C10" s="314"/>
      <c r="D10" s="314"/>
      <c r="E10" s="206" t="s">
        <v>87</v>
      </c>
      <c r="F10" s="206"/>
      <c r="G10" s="206"/>
      <c r="H10" s="206"/>
      <c r="I10" s="206"/>
      <c r="J10" s="206"/>
      <c r="K10" s="206"/>
      <c r="L10" s="206"/>
      <c r="M10" s="206"/>
      <c r="N10" s="207"/>
      <c r="O10" s="49">
        <v>4</v>
      </c>
      <c r="P10" s="96"/>
      <c r="Q10" s="97"/>
      <c r="R10" s="97"/>
      <c r="S10" s="97"/>
      <c r="T10" s="97"/>
      <c r="U10" s="97"/>
      <c r="V10" s="97"/>
      <c r="W10" s="113"/>
    </row>
    <row r="11" spans="1:23" ht="12.75" customHeight="1">
      <c r="A11" s="216"/>
      <c r="B11" s="314"/>
      <c r="C11" s="314"/>
      <c r="D11" s="314"/>
      <c r="E11" s="206" t="s">
        <v>88</v>
      </c>
      <c r="F11" s="206"/>
      <c r="G11" s="206"/>
      <c r="H11" s="206"/>
      <c r="I11" s="206"/>
      <c r="J11" s="206"/>
      <c r="K11" s="206"/>
      <c r="L11" s="206"/>
      <c r="M11" s="206"/>
      <c r="N11" s="207"/>
      <c r="O11" s="49">
        <v>5</v>
      </c>
      <c r="P11" s="96"/>
      <c r="Q11" s="97"/>
      <c r="R11" s="97"/>
      <c r="S11" s="97"/>
      <c r="T11" s="97"/>
      <c r="U11" s="97"/>
      <c r="V11" s="97"/>
      <c r="W11" s="113"/>
    </row>
    <row r="12" spans="1:23" ht="12.75" customHeight="1">
      <c r="A12" s="216"/>
      <c r="B12" s="314"/>
      <c r="C12" s="314"/>
      <c r="D12" s="314"/>
      <c r="E12" s="206" t="s">
        <v>89</v>
      </c>
      <c r="F12" s="206"/>
      <c r="G12" s="206"/>
      <c r="H12" s="206"/>
      <c r="I12" s="206"/>
      <c r="J12" s="206"/>
      <c r="K12" s="206"/>
      <c r="L12" s="206"/>
      <c r="M12" s="206"/>
      <c r="N12" s="207"/>
      <c r="O12" s="49">
        <v>6</v>
      </c>
      <c r="P12" s="96"/>
      <c r="Q12" s="97"/>
      <c r="R12" s="97"/>
      <c r="S12" s="97"/>
      <c r="T12" s="97"/>
      <c r="U12" s="97"/>
      <c r="V12" s="97"/>
      <c r="W12" s="113"/>
    </row>
    <row r="13" spans="1:23" ht="12.75" customHeight="1">
      <c r="A13" s="216"/>
      <c r="B13" s="314"/>
      <c r="C13" s="314"/>
      <c r="D13" s="314"/>
      <c r="E13" s="206" t="s">
        <v>90</v>
      </c>
      <c r="F13" s="206"/>
      <c r="G13" s="206"/>
      <c r="H13" s="206"/>
      <c r="I13" s="206"/>
      <c r="J13" s="206"/>
      <c r="K13" s="206"/>
      <c r="L13" s="206"/>
      <c r="M13" s="206"/>
      <c r="N13" s="207"/>
      <c r="O13" s="49">
        <v>7</v>
      </c>
      <c r="P13" s="96"/>
      <c r="Q13" s="97"/>
      <c r="R13" s="97"/>
      <c r="S13" s="97"/>
      <c r="T13" s="97"/>
      <c r="U13" s="97"/>
      <c r="V13" s="97"/>
      <c r="W13" s="113"/>
    </row>
    <row r="14" spans="1:23" ht="12.75" customHeight="1">
      <c r="A14" s="216"/>
      <c r="B14" s="314"/>
      <c r="C14" s="314"/>
      <c r="D14" s="314"/>
      <c r="E14" s="205" t="s">
        <v>184</v>
      </c>
      <c r="F14" s="206"/>
      <c r="G14" s="206"/>
      <c r="H14" s="206"/>
      <c r="I14" s="206"/>
      <c r="J14" s="206"/>
      <c r="K14" s="206"/>
      <c r="L14" s="206"/>
      <c r="M14" s="206"/>
      <c r="N14" s="207"/>
      <c r="O14" s="49">
        <v>8</v>
      </c>
      <c r="P14" s="96"/>
      <c r="Q14" s="97"/>
      <c r="R14" s="97"/>
      <c r="S14" s="97"/>
      <c r="T14" s="97"/>
      <c r="U14" s="97"/>
      <c r="V14" s="97"/>
      <c r="W14" s="113"/>
    </row>
    <row r="15" spans="1:23" ht="12.75" customHeight="1">
      <c r="A15" s="216"/>
      <c r="B15" s="310" t="s">
        <v>92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2"/>
      <c r="O15" s="49">
        <v>9</v>
      </c>
      <c r="P15" s="96"/>
      <c r="Q15" s="97"/>
      <c r="R15" s="97"/>
      <c r="S15" s="97"/>
      <c r="T15" s="97"/>
      <c r="U15" s="97"/>
      <c r="V15" s="97"/>
      <c r="W15" s="113"/>
    </row>
    <row r="16" spans="1:23" ht="12.75" customHeight="1">
      <c r="A16" s="216"/>
      <c r="B16" s="310" t="s">
        <v>93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2"/>
      <c r="O16" s="49">
        <v>10</v>
      </c>
      <c r="P16" s="96"/>
      <c r="Q16" s="97"/>
      <c r="R16" s="97"/>
      <c r="S16" s="97"/>
      <c r="T16" s="97"/>
      <c r="U16" s="97"/>
      <c r="V16" s="97"/>
      <c r="W16" s="113"/>
    </row>
    <row r="17" spans="1:23" ht="12.75" customHeight="1">
      <c r="A17" s="216"/>
      <c r="B17" s="290" t="s">
        <v>94</v>
      </c>
      <c r="C17" s="304"/>
      <c r="D17" s="291"/>
      <c r="E17" s="205" t="s">
        <v>95</v>
      </c>
      <c r="F17" s="206"/>
      <c r="G17" s="206"/>
      <c r="H17" s="206"/>
      <c r="I17" s="206"/>
      <c r="J17" s="206"/>
      <c r="K17" s="206"/>
      <c r="L17" s="206"/>
      <c r="M17" s="206"/>
      <c r="N17" s="207"/>
      <c r="O17" s="49">
        <v>11</v>
      </c>
      <c r="P17" s="96"/>
      <c r="Q17" s="97"/>
      <c r="R17" s="97"/>
      <c r="S17" s="97"/>
      <c r="T17" s="97"/>
      <c r="U17" s="97"/>
      <c r="V17" s="97"/>
      <c r="W17" s="113"/>
    </row>
    <row r="18" spans="1:23" ht="12.75" customHeight="1">
      <c r="A18" s="216"/>
      <c r="B18" s="292"/>
      <c r="C18" s="305"/>
      <c r="D18" s="293"/>
      <c r="E18" s="205" t="s">
        <v>96</v>
      </c>
      <c r="F18" s="206"/>
      <c r="G18" s="206"/>
      <c r="H18" s="206"/>
      <c r="I18" s="206"/>
      <c r="J18" s="206"/>
      <c r="K18" s="206"/>
      <c r="L18" s="206"/>
      <c r="M18" s="206"/>
      <c r="N18" s="207"/>
      <c r="O18" s="49">
        <v>12</v>
      </c>
      <c r="P18" s="96"/>
      <c r="Q18" s="97"/>
      <c r="R18" s="97"/>
      <c r="S18" s="97"/>
      <c r="T18" s="97"/>
      <c r="U18" s="97"/>
      <c r="V18" s="97"/>
      <c r="W18" s="113"/>
    </row>
    <row r="19" spans="1:23" ht="12.75" customHeight="1">
      <c r="A19" s="216"/>
      <c r="B19" s="211" t="s">
        <v>133</v>
      </c>
      <c r="C19" s="306"/>
      <c r="D19" s="212"/>
      <c r="E19" s="282" t="s">
        <v>98</v>
      </c>
      <c r="F19" s="283"/>
      <c r="G19" s="283"/>
      <c r="H19" s="283"/>
      <c r="I19" s="283"/>
      <c r="J19" s="283"/>
      <c r="K19" s="206"/>
      <c r="L19" s="206"/>
      <c r="M19" s="206"/>
      <c r="N19" s="207"/>
      <c r="O19" s="49">
        <v>13</v>
      </c>
      <c r="P19" s="96"/>
      <c r="Q19" s="97"/>
      <c r="R19" s="97"/>
      <c r="S19" s="97"/>
      <c r="T19" s="97"/>
      <c r="U19" s="97"/>
      <c r="V19" s="97"/>
      <c r="W19" s="113"/>
    </row>
    <row r="20" spans="1:23" ht="12.75" customHeight="1">
      <c r="A20" s="216"/>
      <c r="B20" s="229"/>
      <c r="C20" s="307"/>
      <c r="D20" s="230"/>
      <c r="E20" s="205" t="s">
        <v>97</v>
      </c>
      <c r="F20" s="206"/>
      <c r="G20" s="206"/>
      <c r="H20" s="206"/>
      <c r="I20" s="206"/>
      <c r="J20" s="206"/>
      <c r="K20" s="206"/>
      <c r="L20" s="206"/>
      <c r="M20" s="206"/>
      <c r="N20" s="207"/>
      <c r="O20" s="49">
        <v>14</v>
      </c>
      <c r="P20" s="96"/>
      <c r="Q20" s="97"/>
      <c r="R20" s="97"/>
      <c r="S20" s="97"/>
      <c r="T20" s="97"/>
      <c r="U20" s="97"/>
      <c r="V20" s="97"/>
      <c r="W20" s="113"/>
    </row>
    <row r="21" spans="1:23" ht="12.75" customHeight="1">
      <c r="A21" s="216"/>
      <c r="B21" s="229"/>
      <c r="C21" s="307"/>
      <c r="D21" s="230"/>
      <c r="E21" s="205" t="s">
        <v>99</v>
      </c>
      <c r="F21" s="206"/>
      <c r="G21" s="206"/>
      <c r="H21" s="206"/>
      <c r="I21" s="206"/>
      <c r="J21" s="206"/>
      <c r="K21" s="206"/>
      <c r="L21" s="206"/>
      <c r="M21" s="206"/>
      <c r="N21" s="207"/>
      <c r="O21" s="49">
        <v>15</v>
      </c>
      <c r="P21" s="96"/>
      <c r="Q21" s="97"/>
      <c r="R21" s="97"/>
      <c r="S21" s="97"/>
      <c r="T21" s="97"/>
      <c r="U21" s="97"/>
      <c r="V21" s="97"/>
      <c r="W21" s="113"/>
    </row>
    <row r="22" spans="1:23" ht="12.75" customHeight="1">
      <c r="A22" s="216"/>
      <c r="B22" s="229"/>
      <c r="C22" s="307"/>
      <c r="D22" s="230"/>
      <c r="E22" s="205" t="s">
        <v>100</v>
      </c>
      <c r="F22" s="206"/>
      <c r="G22" s="206"/>
      <c r="H22" s="206"/>
      <c r="I22" s="206"/>
      <c r="J22" s="206"/>
      <c r="K22" s="206"/>
      <c r="L22" s="206"/>
      <c r="M22" s="206"/>
      <c r="N22" s="207"/>
      <c r="O22" s="49">
        <v>16</v>
      </c>
      <c r="P22" s="96"/>
      <c r="Q22" s="97"/>
      <c r="R22" s="97"/>
      <c r="S22" s="97"/>
      <c r="T22" s="97"/>
      <c r="U22" s="97"/>
      <c r="V22" s="97"/>
      <c r="W22" s="113"/>
    </row>
    <row r="23" spans="1:23" ht="12.75" customHeight="1">
      <c r="A23" s="216"/>
      <c r="B23" s="229"/>
      <c r="C23" s="307"/>
      <c r="D23" s="230"/>
      <c r="E23" s="205" t="s">
        <v>101</v>
      </c>
      <c r="F23" s="206"/>
      <c r="G23" s="206"/>
      <c r="H23" s="206"/>
      <c r="I23" s="206"/>
      <c r="J23" s="206"/>
      <c r="K23" s="206"/>
      <c r="L23" s="206"/>
      <c r="M23" s="206"/>
      <c r="N23" s="207"/>
      <c r="O23" s="49">
        <v>17</v>
      </c>
      <c r="P23" s="96"/>
      <c r="Q23" s="97"/>
      <c r="R23" s="97"/>
      <c r="S23" s="97"/>
      <c r="T23" s="97"/>
      <c r="U23" s="97"/>
      <c r="V23" s="97"/>
      <c r="W23" s="113"/>
    </row>
    <row r="24" spans="1:23" ht="12.75" customHeight="1">
      <c r="A24" s="216"/>
      <c r="B24" s="229"/>
      <c r="C24" s="307"/>
      <c r="D24" s="230"/>
      <c r="E24" s="205" t="s">
        <v>102</v>
      </c>
      <c r="F24" s="206"/>
      <c r="G24" s="206"/>
      <c r="H24" s="206"/>
      <c r="I24" s="206"/>
      <c r="J24" s="206"/>
      <c r="K24" s="206"/>
      <c r="L24" s="206"/>
      <c r="M24" s="206"/>
      <c r="N24" s="207"/>
      <c r="O24" s="49">
        <v>18</v>
      </c>
      <c r="P24" s="96"/>
      <c r="Q24" s="97"/>
      <c r="R24" s="97"/>
      <c r="S24" s="97"/>
      <c r="T24" s="97"/>
      <c r="U24" s="97"/>
      <c r="V24" s="97"/>
      <c r="W24" s="113"/>
    </row>
    <row r="25" spans="1:23" ht="12.75" customHeight="1">
      <c r="A25" s="216"/>
      <c r="B25" s="229"/>
      <c r="C25" s="307"/>
      <c r="D25" s="230"/>
      <c r="E25" s="205" t="s">
        <v>103</v>
      </c>
      <c r="F25" s="206"/>
      <c r="G25" s="206"/>
      <c r="H25" s="206"/>
      <c r="I25" s="206"/>
      <c r="J25" s="206"/>
      <c r="K25" s="206"/>
      <c r="L25" s="206"/>
      <c r="M25" s="206"/>
      <c r="N25" s="207"/>
      <c r="O25" s="49">
        <v>19</v>
      </c>
      <c r="P25" s="96"/>
      <c r="Q25" s="97"/>
      <c r="R25" s="97"/>
      <c r="S25" s="97"/>
      <c r="T25" s="97"/>
      <c r="U25" s="97"/>
      <c r="V25" s="97"/>
      <c r="W25" s="113"/>
    </row>
    <row r="26" spans="1:23" ht="12.75" customHeight="1">
      <c r="A26" s="216"/>
      <c r="B26" s="229"/>
      <c r="C26" s="307"/>
      <c r="D26" s="230"/>
      <c r="E26" s="205" t="s">
        <v>104</v>
      </c>
      <c r="F26" s="206"/>
      <c r="G26" s="206"/>
      <c r="H26" s="206"/>
      <c r="I26" s="206"/>
      <c r="J26" s="206"/>
      <c r="K26" s="206"/>
      <c r="L26" s="206"/>
      <c r="M26" s="206"/>
      <c r="N26" s="207"/>
      <c r="O26" s="49">
        <v>20</v>
      </c>
      <c r="P26" s="96"/>
      <c r="Q26" s="97"/>
      <c r="R26" s="97"/>
      <c r="S26" s="97"/>
      <c r="T26" s="97"/>
      <c r="U26" s="97"/>
      <c r="V26" s="97"/>
      <c r="W26" s="113"/>
    </row>
    <row r="27" spans="1:23" ht="12.75" customHeight="1">
      <c r="A27" s="216"/>
      <c r="B27" s="229"/>
      <c r="C27" s="307"/>
      <c r="D27" s="230"/>
      <c r="E27" s="205" t="s">
        <v>105</v>
      </c>
      <c r="F27" s="206"/>
      <c r="G27" s="206"/>
      <c r="H27" s="206"/>
      <c r="I27" s="206"/>
      <c r="J27" s="206"/>
      <c r="K27" s="206"/>
      <c r="L27" s="206"/>
      <c r="M27" s="206"/>
      <c r="N27" s="207"/>
      <c r="O27" s="49">
        <v>21</v>
      </c>
      <c r="P27" s="96"/>
      <c r="Q27" s="97"/>
      <c r="R27" s="97"/>
      <c r="S27" s="97"/>
      <c r="T27" s="97"/>
      <c r="U27" s="97"/>
      <c r="V27" s="97"/>
      <c r="W27" s="113"/>
    </row>
    <row r="28" spans="1:23" ht="12.75" customHeight="1">
      <c r="A28" s="216"/>
      <c r="B28" s="213"/>
      <c r="C28" s="308"/>
      <c r="D28" s="214"/>
      <c r="E28" s="205" t="s">
        <v>106</v>
      </c>
      <c r="F28" s="206"/>
      <c r="G28" s="206"/>
      <c r="H28" s="206"/>
      <c r="I28" s="206"/>
      <c r="J28" s="206"/>
      <c r="K28" s="206"/>
      <c r="L28" s="206"/>
      <c r="M28" s="206"/>
      <c r="N28" s="207"/>
      <c r="O28" s="49">
        <v>22</v>
      </c>
      <c r="P28" s="96"/>
      <c r="Q28" s="97"/>
      <c r="R28" s="97"/>
      <c r="S28" s="97"/>
      <c r="T28" s="97"/>
      <c r="U28" s="97"/>
      <c r="V28" s="97"/>
      <c r="W28" s="113"/>
    </row>
    <row r="29" spans="1:23" ht="12.75" customHeight="1">
      <c r="A29" s="216"/>
      <c r="B29" s="205" t="s">
        <v>107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7"/>
      <c r="O29" s="49">
        <v>23</v>
      </c>
      <c r="P29" s="96"/>
      <c r="Q29" s="97"/>
      <c r="R29" s="97"/>
      <c r="S29" s="97"/>
      <c r="T29" s="97"/>
      <c r="U29" s="97"/>
      <c r="V29" s="97"/>
      <c r="W29" s="113"/>
    </row>
    <row r="30" spans="1:23" ht="12.75" customHeight="1">
      <c r="A30" s="216"/>
      <c r="B30" s="205" t="s">
        <v>108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7"/>
      <c r="O30" s="49">
        <v>24</v>
      </c>
      <c r="P30" s="96"/>
      <c r="Q30" s="97"/>
      <c r="R30" s="97"/>
      <c r="S30" s="97"/>
      <c r="T30" s="97"/>
      <c r="U30" s="97"/>
      <c r="V30" s="97"/>
      <c r="W30" s="113"/>
    </row>
    <row r="31" spans="1:23" ht="12.75" customHeight="1">
      <c r="A31" s="216"/>
      <c r="B31" s="205" t="s">
        <v>109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7"/>
      <c r="O31" s="49">
        <v>25</v>
      </c>
      <c r="P31" s="96"/>
      <c r="Q31" s="97"/>
      <c r="R31" s="97"/>
      <c r="S31" s="97"/>
      <c r="T31" s="97"/>
      <c r="U31" s="97"/>
      <c r="V31" s="97"/>
      <c r="W31" s="113"/>
    </row>
    <row r="32" spans="1:23" ht="12.75" customHeight="1">
      <c r="A32" s="216"/>
      <c r="B32" s="313" t="s">
        <v>110</v>
      </c>
      <c r="C32" s="315"/>
      <c r="D32" s="315"/>
      <c r="E32" s="206" t="s">
        <v>185</v>
      </c>
      <c r="F32" s="206"/>
      <c r="G32" s="206"/>
      <c r="H32" s="206"/>
      <c r="I32" s="206"/>
      <c r="J32" s="206"/>
      <c r="K32" s="206"/>
      <c r="L32" s="206"/>
      <c r="M32" s="206"/>
      <c r="N32" s="207"/>
      <c r="O32" s="49">
        <v>26</v>
      </c>
      <c r="P32" s="96"/>
      <c r="Q32" s="97"/>
      <c r="R32" s="97"/>
      <c r="S32" s="97"/>
      <c r="T32" s="97"/>
      <c r="U32" s="97"/>
      <c r="V32" s="97"/>
      <c r="W32" s="113"/>
    </row>
    <row r="33" spans="1:23" ht="12.75" customHeight="1">
      <c r="A33" s="216"/>
      <c r="B33" s="315"/>
      <c r="C33" s="315"/>
      <c r="D33" s="315"/>
      <c r="E33" s="206" t="s">
        <v>112</v>
      </c>
      <c r="F33" s="206"/>
      <c r="G33" s="206"/>
      <c r="H33" s="206"/>
      <c r="I33" s="206"/>
      <c r="J33" s="206"/>
      <c r="K33" s="206"/>
      <c r="L33" s="206"/>
      <c r="M33" s="206"/>
      <c r="N33" s="207"/>
      <c r="O33" s="49">
        <v>27</v>
      </c>
      <c r="P33" s="96"/>
      <c r="Q33" s="97"/>
      <c r="R33" s="97"/>
      <c r="S33" s="97"/>
      <c r="T33" s="97"/>
      <c r="U33" s="97"/>
      <c r="V33" s="97"/>
      <c r="W33" s="113"/>
    </row>
    <row r="34" spans="1:23" ht="12.75" customHeight="1">
      <c r="A34" s="216"/>
      <c r="B34" s="315"/>
      <c r="C34" s="315"/>
      <c r="D34" s="315"/>
      <c r="E34" s="206" t="s">
        <v>111</v>
      </c>
      <c r="F34" s="206"/>
      <c r="G34" s="206"/>
      <c r="H34" s="206"/>
      <c r="I34" s="206"/>
      <c r="J34" s="206"/>
      <c r="K34" s="206"/>
      <c r="L34" s="206"/>
      <c r="M34" s="206"/>
      <c r="N34" s="207"/>
      <c r="O34" s="49">
        <v>28</v>
      </c>
      <c r="P34" s="96"/>
      <c r="Q34" s="97"/>
      <c r="R34" s="97"/>
      <c r="S34" s="97"/>
      <c r="T34" s="97"/>
      <c r="U34" s="97"/>
      <c r="V34" s="97"/>
      <c r="W34" s="113"/>
    </row>
    <row r="35" spans="1:23" ht="12.75" customHeight="1">
      <c r="A35" s="216"/>
      <c r="B35" s="315"/>
      <c r="C35" s="315"/>
      <c r="D35" s="315"/>
      <c r="E35" s="206" t="s">
        <v>113</v>
      </c>
      <c r="F35" s="206"/>
      <c r="G35" s="206"/>
      <c r="H35" s="206"/>
      <c r="I35" s="206"/>
      <c r="J35" s="206"/>
      <c r="K35" s="206"/>
      <c r="L35" s="206"/>
      <c r="M35" s="206"/>
      <c r="N35" s="207"/>
      <c r="O35" s="49">
        <v>29</v>
      </c>
      <c r="P35" s="96"/>
      <c r="Q35" s="97"/>
      <c r="R35" s="97"/>
      <c r="S35" s="97"/>
      <c r="T35" s="97"/>
      <c r="U35" s="97"/>
      <c r="V35" s="97"/>
      <c r="W35" s="113"/>
    </row>
    <row r="36" spans="1:23" ht="12.75" customHeight="1">
      <c r="A36" s="216"/>
      <c r="B36" s="315"/>
      <c r="C36" s="315"/>
      <c r="D36" s="315"/>
      <c r="E36" s="311" t="s">
        <v>186</v>
      </c>
      <c r="F36" s="311"/>
      <c r="G36" s="311"/>
      <c r="H36" s="311"/>
      <c r="I36" s="311"/>
      <c r="J36" s="311"/>
      <c r="K36" s="311"/>
      <c r="L36" s="311"/>
      <c r="M36" s="311"/>
      <c r="N36" s="312"/>
      <c r="O36" s="49">
        <v>30</v>
      </c>
      <c r="P36" s="96"/>
      <c r="Q36" s="97"/>
      <c r="R36" s="97"/>
      <c r="S36" s="97"/>
      <c r="T36" s="97"/>
      <c r="U36" s="97"/>
      <c r="V36" s="97"/>
      <c r="W36" s="113"/>
    </row>
    <row r="37" spans="1:23" ht="12.75" customHeight="1">
      <c r="A37" s="216"/>
      <c r="B37" s="290" t="s">
        <v>227</v>
      </c>
      <c r="C37" s="299"/>
      <c r="D37" s="300"/>
      <c r="E37" s="205" t="s">
        <v>226</v>
      </c>
      <c r="F37" s="297"/>
      <c r="G37" s="297"/>
      <c r="H37" s="297"/>
      <c r="I37" s="297"/>
      <c r="J37" s="297"/>
      <c r="K37" s="297"/>
      <c r="L37" s="297"/>
      <c r="M37" s="297"/>
      <c r="N37" s="298"/>
      <c r="O37" s="49">
        <v>31</v>
      </c>
      <c r="P37" s="96"/>
      <c r="Q37" s="97"/>
      <c r="R37" s="97"/>
      <c r="S37" s="97"/>
      <c r="T37" s="97"/>
      <c r="U37" s="97"/>
      <c r="V37" s="97"/>
      <c r="W37" s="113"/>
    </row>
    <row r="38" spans="1:23" ht="12.75" customHeight="1">
      <c r="A38" s="216"/>
      <c r="B38" s="301"/>
      <c r="C38" s="302"/>
      <c r="D38" s="303"/>
      <c r="E38" s="205" t="s">
        <v>119</v>
      </c>
      <c r="F38" s="297"/>
      <c r="G38" s="297"/>
      <c r="H38" s="297"/>
      <c r="I38" s="297"/>
      <c r="J38" s="297"/>
      <c r="K38" s="297"/>
      <c r="L38" s="297"/>
      <c r="M38" s="297"/>
      <c r="N38" s="298"/>
      <c r="O38" s="49">
        <v>32</v>
      </c>
      <c r="P38" s="96"/>
      <c r="Q38" s="97"/>
      <c r="R38" s="97"/>
      <c r="S38" s="97"/>
      <c r="T38" s="97"/>
      <c r="U38" s="97"/>
      <c r="V38" s="97"/>
      <c r="W38" s="113"/>
    </row>
    <row r="39" spans="1:23" ht="12.75" customHeight="1">
      <c r="A39" s="216"/>
      <c r="B39" s="205" t="s">
        <v>114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7"/>
      <c r="O39" s="49">
        <v>33</v>
      </c>
      <c r="P39" s="96"/>
      <c r="Q39" s="97"/>
      <c r="R39" s="97"/>
      <c r="S39" s="97"/>
      <c r="T39" s="97"/>
      <c r="U39" s="97"/>
      <c r="V39" s="97"/>
      <c r="W39" s="113"/>
    </row>
    <row r="40" spans="1:23" ht="12.75" customHeight="1">
      <c r="A40" s="216"/>
      <c r="B40" s="205" t="s">
        <v>115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7"/>
      <c r="O40" s="49">
        <v>34</v>
      </c>
      <c r="P40" s="96"/>
      <c r="Q40" s="97"/>
      <c r="R40" s="97"/>
      <c r="S40" s="97"/>
      <c r="T40" s="97"/>
      <c r="U40" s="97"/>
      <c r="V40" s="97"/>
      <c r="W40" s="113"/>
    </row>
    <row r="41" spans="1:23" ht="12.75" customHeight="1">
      <c r="A41" s="216"/>
      <c r="B41" s="205" t="s">
        <v>116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/>
      <c r="O41" s="49">
        <v>35</v>
      </c>
      <c r="P41" s="96"/>
      <c r="Q41" s="97"/>
      <c r="R41" s="97"/>
      <c r="S41" s="97"/>
      <c r="T41" s="97"/>
      <c r="U41" s="97"/>
      <c r="V41" s="97"/>
      <c r="W41" s="113"/>
    </row>
    <row r="42" spans="1:23" ht="12.75" customHeight="1">
      <c r="A42" s="216"/>
      <c r="B42" s="205" t="s">
        <v>117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7"/>
      <c r="O42" s="49">
        <v>36</v>
      </c>
      <c r="P42" s="96"/>
      <c r="Q42" s="97"/>
      <c r="R42" s="97"/>
      <c r="S42" s="97"/>
      <c r="T42" s="97"/>
      <c r="U42" s="97"/>
      <c r="V42" s="97"/>
      <c r="W42" s="113"/>
    </row>
    <row r="43" spans="1:23" ht="12.75" customHeight="1">
      <c r="A43" s="216"/>
      <c r="B43" s="205" t="s">
        <v>118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7"/>
      <c r="O43" s="49">
        <v>37</v>
      </c>
      <c r="P43" s="96"/>
      <c r="Q43" s="97"/>
      <c r="R43" s="97"/>
      <c r="S43" s="97"/>
      <c r="T43" s="97"/>
      <c r="U43" s="97"/>
      <c r="V43" s="97"/>
      <c r="W43" s="113"/>
    </row>
    <row r="44" spans="1:23" ht="12.75" customHeight="1" thickBot="1">
      <c r="A44" s="217"/>
      <c r="B44" s="205" t="s">
        <v>119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7"/>
      <c r="O44" s="49">
        <v>38</v>
      </c>
      <c r="P44" s="100"/>
      <c r="Q44" s="101"/>
      <c r="R44" s="101"/>
      <c r="S44" s="101"/>
      <c r="T44" s="101"/>
      <c r="U44" s="101"/>
      <c r="V44" s="101"/>
      <c r="W44" s="114"/>
    </row>
    <row r="45" spans="1:23" ht="12.75" customHeight="1">
      <c r="A45" s="218" t="s">
        <v>228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20"/>
      <c r="O45" s="56">
        <v>99</v>
      </c>
      <c r="P45" s="57">
        <f>SUM(P7:P44)</f>
        <v>0</v>
      </c>
      <c r="Q45" s="57">
        <f aca="true" t="shared" si="1" ref="Q45:W45">SUM(Q7:Q44)</f>
        <v>0</v>
      </c>
      <c r="R45" s="57">
        <f t="shared" si="1"/>
        <v>0</v>
      </c>
      <c r="S45" s="57">
        <f t="shared" si="1"/>
        <v>0</v>
      </c>
      <c r="T45" s="57">
        <f t="shared" si="1"/>
        <v>0</v>
      </c>
      <c r="U45" s="57">
        <f t="shared" si="1"/>
        <v>0</v>
      </c>
      <c r="V45" s="57">
        <f t="shared" si="1"/>
        <v>0</v>
      </c>
      <c r="W45" s="57">
        <f t="shared" si="1"/>
        <v>0</v>
      </c>
    </row>
    <row r="47" ht="12.75">
      <c r="A47" s="105" t="str">
        <f>IF(AND(S7&gt;=P7*2,T7&gt;=Q7*2,U7&gt;=R7*2),"OK"," Kolektív musí mať aspoň 2 členov.")</f>
        <v>OK</v>
      </c>
    </row>
  </sheetData>
  <sheetProtection password="C4EC" sheet="1" formatColumns="0" formatRows="0" selectLockedCells="1"/>
  <mergeCells count="58">
    <mergeCell ref="E26:N26"/>
    <mergeCell ref="E27:N27"/>
    <mergeCell ref="B43:N43"/>
    <mergeCell ref="B42:N42"/>
    <mergeCell ref="B29:N29"/>
    <mergeCell ref="B30:N30"/>
    <mergeCell ref="B32:D36"/>
    <mergeCell ref="E32:N32"/>
    <mergeCell ref="E33:N33"/>
    <mergeCell ref="E34:N34"/>
    <mergeCell ref="E35:N35"/>
    <mergeCell ref="E36:N36"/>
    <mergeCell ref="S2:U2"/>
    <mergeCell ref="V2:V5"/>
    <mergeCell ref="W2:W5"/>
    <mergeCell ref="T3:T5"/>
    <mergeCell ref="E17:N17"/>
    <mergeCell ref="B31:N31"/>
    <mergeCell ref="E21:N21"/>
    <mergeCell ref="E22:N22"/>
    <mergeCell ref="E23:N23"/>
    <mergeCell ref="E24:N24"/>
    <mergeCell ref="A45:N45"/>
    <mergeCell ref="B40:N40"/>
    <mergeCell ref="B39:N39"/>
    <mergeCell ref="A8:A44"/>
    <mergeCell ref="B41:N41"/>
    <mergeCell ref="B44:N44"/>
    <mergeCell ref="E11:N11"/>
    <mergeCell ref="B16:N16"/>
    <mergeCell ref="B15:N15"/>
    <mergeCell ref="B8:D14"/>
    <mergeCell ref="O1:O5"/>
    <mergeCell ref="A7:N7"/>
    <mergeCell ref="P2:R2"/>
    <mergeCell ref="P3:P5"/>
    <mergeCell ref="R3:R5"/>
    <mergeCell ref="Q3:Q5"/>
    <mergeCell ref="A1:B2"/>
    <mergeCell ref="P1:W1"/>
    <mergeCell ref="S3:S5"/>
    <mergeCell ref="U3:U5"/>
    <mergeCell ref="E14:N14"/>
    <mergeCell ref="E8:N8"/>
    <mergeCell ref="E9:N9"/>
    <mergeCell ref="E10:N10"/>
    <mergeCell ref="E12:N12"/>
    <mergeCell ref="E13:N13"/>
    <mergeCell ref="E37:N37"/>
    <mergeCell ref="E38:N38"/>
    <mergeCell ref="B37:D38"/>
    <mergeCell ref="B17:D18"/>
    <mergeCell ref="E18:N18"/>
    <mergeCell ref="E28:N28"/>
    <mergeCell ref="B19:D28"/>
    <mergeCell ref="E19:N19"/>
    <mergeCell ref="E20:N20"/>
    <mergeCell ref="E25:N25"/>
  </mergeCells>
  <printOptions horizontalCentered="1"/>
  <pageMargins left="0.1968503937007874" right="0.1968503937007874" top="0.3937007874015748" bottom="0.1968503937007874" header="0.11811023622047245" footer="0.11811023622047245"/>
  <pageSetup horizontalDpi="600" verticalDpi="600" orientation="landscape" paperSize="9" r:id="rId1"/>
  <headerFooter alignWithMargins="0">
    <oddHeader>&amp;R&amp;9             KULT (MK SR)   3 - 01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1" width="5.421875" style="39" customWidth="1"/>
    <col min="2" max="2" width="4.57421875" style="39" customWidth="1"/>
    <col min="3" max="3" width="5.8515625" style="39" customWidth="1"/>
    <col min="4" max="4" width="4.421875" style="39" customWidth="1"/>
    <col min="5" max="5" width="3.421875" style="39" customWidth="1"/>
    <col min="6" max="6" width="2.57421875" style="39" customWidth="1"/>
    <col min="7" max="7" width="3.421875" style="39" customWidth="1"/>
    <col min="8" max="8" width="2.421875" style="39" customWidth="1"/>
    <col min="9" max="9" width="2.57421875" style="39" customWidth="1"/>
    <col min="10" max="10" width="2.421875" style="39" customWidth="1"/>
    <col min="11" max="11" width="2.57421875" style="39" customWidth="1"/>
    <col min="12" max="12" width="2.8515625" style="39" customWidth="1"/>
    <col min="13" max="13" width="3.57421875" style="39" customWidth="1"/>
    <col min="14" max="14" width="3.8515625" style="39" customWidth="1"/>
    <col min="15" max="15" width="4.57421875" style="39" customWidth="1"/>
    <col min="16" max="16" width="10.57421875" style="39" customWidth="1"/>
    <col min="17" max="17" width="11.421875" style="39" customWidth="1"/>
    <col min="18" max="19" width="10.57421875" style="39" customWidth="1"/>
    <col min="20" max="20" width="11.57421875" style="39" customWidth="1"/>
    <col min="21" max="22" width="10.57421875" style="39" customWidth="1"/>
    <col min="23" max="23" width="9.00390625" style="39" customWidth="1"/>
    <col min="24" max="24" width="8.421875" style="39" customWidth="1"/>
    <col min="25" max="25" width="9.57421875" style="39" customWidth="1"/>
    <col min="26" max="16384" width="8.8515625" style="39" customWidth="1"/>
  </cols>
  <sheetData>
    <row r="1" spans="1:23" ht="12.75" customHeight="1">
      <c r="A1" s="264" t="s">
        <v>129</v>
      </c>
      <c r="B1" s="265"/>
      <c r="C1" s="69"/>
      <c r="D1" s="70" t="s">
        <v>125</v>
      </c>
      <c r="O1" s="199" t="s">
        <v>19</v>
      </c>
      <c r="P1" s="269" t="s">
        <v>81</v>
      </c>
      <c r="Q1" s="286"/>
      <c r="R1" s="286"/>
      <c r="S1" s="286"/>
      <c r="T1" s="286"/>
      <c r="U1" s="286"/>
      <c r="V1" s="286"/>
      <c r="W1" s="287"/>
    </row>
    <row r="2" spans="1:23" ht="12.75" customHeight="1">
      <c r="A2" s="294"/>
      <c r="B2" s="295"/>
      <c r="C2" s="69"/>
      <c r="D2" s="70" t="s">
        <v>126</v>
      </c>
      <c r="O2" s="200"/>
      <c r="P2" s="288" t="s">
        <v>82</v>
      </c>
      <c r="Q2" s="309"/>
      <c r="R2" s="289"/>
      <c r="S2" s="269" t="s">
        <v>83</v>
      </c>
      <c r="T2" s="286"/>
      <c r="U2" s="287"/>
      <c r="V2" s="233" t="s">
        <v>84</v>
      </c>
      <c r="W2" s="212" t="s">
        <v>220</v>
      </c>
    </row>
    <row r="3" spans="1:23" ht="7.5" customHeight="1">
      <c r="A3" s="266"/>
      <c r="B3" s="267"/>
      <c r="C3" s="69"/>
      <c r="D3" s="70"/>
      <c r="O3" s="200"/>
      <c r="P3" s="237" t="s">
        <v>120</v>
      </c>
      <c r="Q3" s="237" t="s">
        <v>121</v>
      </c>
      <c r="R3" s="237" t="s">
        <v>122</v>
      </c>
      <c r="S3" s="237" t="s">
        <v>120</v>
      </c>
      <c r="T3" s="237" t="s">
        <v>123</v>
      </c>
      <c r="U3" s="237" t="s">
        <v>124</v>
      </c>
      <c r="V3" s="236"/>
      <c r="W3" s="230"/>
    </row>
    <row r="4" spans="1:23" ht="12.75" customHeight="1">
      <c r="A4" s="59"/>
      <c r="B4" s="59"/>
      <c r="C4" s="69"/>
      <c r="D4" s="70"/>
      <c r="O4" s="200"/>
      <c r="P4" s="238"/>
      <c r="Q4" s="238"/>
      <c r="R4" s="238"/>
      <c r="S4" s="238"/>
      <c r="T4" s="238"/>
      <c r="U4" s="238"/>
      <c r="V4" s="236"/>
      <c r="W4" s="230"/>
    </row>
    <row r="5" spans="1:23" ht="14.25" customHeight="1">
      <c r="A5" s="59"/>
      <c r="B5" s="59"/>
      <c r="C5" s="69"/>
      <c r="O5" s="201"/>
      <c r="P5" s="239"/>
      <c r="Q5" s="239"/>
      <c r="R5" s="239"/>
      <c r="S5" s="239"/>
      <c r="T5" s="239"/>
      <c r="U5" s="239"/>
      <c r="V5" s="277"/>
      <c r="W5" s="214"/>
    </row>
    <row r="6" spans="15:23" ht="12.75" customHeight="1" thickBot="1">
      <c r="O6" s="47" t="s">
        <v>18</v>
      </c>
      <c r="P6" s="62">
        <v>1</v>
      </c>
      <c r="Q6" s="62">
        <v>2</v>
      </c>
      <c r="R6" s="62">
        <v>3</v>
      </c>
      <c r="S6" s="62">
        <v>4</v>
      </c>
      <c r="T6" s="62">
        <v>5</v>
      </c>
      <c r="U6" s="62">
        <v>6</v>
      </c>
      <c r="V6" s="62">
        <v>7</v>
      </c>
      <c r="W6" s="62">
        <v>8</v>
      </c>
    </row>
    <row r="7" spans="1:23" ht="29.25" customHeight="1">
      <c r="A7" s="296" t="s">
        <v>159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49">
        <v>1</v>
      </c>
      <c r="P7" s="91">
        <f>SUM(P8:P11)</f>
        <v>0</v>
      </c>
      <c r="Q7" s="92">
        <f aca="true" t="shared" si="0" ref="Q7:W7">SUM(Q8:Q11)</f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3">
        <f t="shared" si="0"/>
        <v>0</v>
      </c>
    </row>
    <row r="8" spans="1:23" ht="29.25" customHeight="1">
      <c r="A8" s="322" t="s">
        <v>34</v>
      </c>
      <c r="B8" s="319" t="s">
        <v>127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1"/>
      <c r="O8" s="49">
        <v>2</v>
      </c>
      <c r="P8" s="115"/>
      <c r="Q8" s="116"/>
      <c r="R8" s="116"/>
      <c r="S8" s="116"/>
      <c r="T8" s="116"/>
      <c r="U8" s="116"/>
      <c r="V8" s="116"/>
      <c r="W8" s="117"/>
    </row>
    <row r="9" spans="1:23" ht="29.25" customHeight="1">
      <c r="A9" s="323"/>
      <c r="B9" s="316" t="s">
        <v>128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8"/>
      <c r="O9" s="49">
        <v>3</v>
      </c>
      <c r="P9" s="115"/>
      <c r="Q9" s="116"/>
      <c r="R9" s="116"/>
      <c r="S9" s="116"/>
      <c r="T9" s="116"/>
      <c r="U9" s="116"/>
      <c r="V9" s="116"/>
      <c r="W9" s="117"/>
    </row>
    <row r="10" spans="1:23" ht="28.5" customHeight="1">
      <c r="A10" s="323"/>
      <c r="B10" s="325" t="s">
        <v>189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7"/>
      <c r="O10" s="49">
        <v>4</v>
      </c>
      <c r="P10" s="115"/>
      <c r="Q10" s="116"/>
      <c r="R10" s="116"/>
      <c r="S10" s="116"/>
      <c r="T10" s="116"/>
      <c r="U10" s="116"/>
      <c r="V10" s="116"/>
      <c r="W10" s="117"/>
    </row>
    <row r="11" spans="1:23" ht="29.25" customHeight="1" thickBot="1">
      <c r="A11" s="324"/>
      <c r="B11" s="316" t="s">
        <v>119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8"/>
      <c r="O11" s="49">
        <v>5</v>
      </c>
      <c r="P11" s="118"/>
      <c r="Q11" s="119"/>
      <c r="R11" s="119"/>
      <c r="S11" s="119"/>
      <c r="T11" s="119"/>
      <c r="U11" s="119"/>
      <c r="V11" s="119"/>
      <c r="W11" s="120"/>
    </row>
    <row r="12" spans="1:23" ht="29.25" customHeight="1">
      <c r="A12" s="255" t="s">
        <v>219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7"/>
      <c r="O12" s="56">
        <v>99</v>
      </c>
      <c r="P12" s="94">
        <f>SUM(P7:P11)</f>
        <v>0</v>
      </c>
      <c r="Q12" s="94">
        <f aca="true" t="shared" si="1" ref="Q12:W12">SUM(Q7:Q11)</f>
        <v>0</v>
      </c>
      <c r="R12" s="94">
        <f t="shared" si="1"/>
        <v>0</v>
      </c>
      <c r="S12" s="94">
        <f t="shared" si="1"/>
        <v>0</v>
      </c>
      <c r="T12" s="94">
        <f t="shared" si="1"/>
        <v>0</v>
      </c>
      <c r="U12" s="94">
        <f t="shared" si="1"/>
        <v>0</v>
      </c>
      <c r="V12" s="94">
        <f t="shared" si="1"/>
        <v>0</v>
      </c>
      <c r="W12" s="94">
        <f t="shared" si="1"/>
        <v>0</v>
      </c>
    </row>
    <row r="13" spans="15:23" ht="12.75">
      <c r="O13" s="52"/>
      <c r="P13" s="52"/>
      <c r="Q13" s="52"/>
      <c r="R13" s="52"/>
      <c r="S13" s="52"/>
      <c r="T13" s="52"/>
      <c r="U13" s="52"/>
      <c r="V13" s="52"/>
      <c r="W13" s="52"/>
    </row>
    <row r="14" spans="15:23" ht="12.75">
      <c r="O14" s="52"/>
      <c r="P14" s="52"/>
      <c r="Q14" s="52"/>
      <c r="R14" s="52"/>
      <c r="S14" s="52"/>
      <c r="T14" s="52"/>
      <c r="U14" s="52"/>
      <c r="V14" s="52"/>
      <c r="W14" s="52"/>
    </row>
    <row r="15" spans="1:23" ht="12.75">
      <c r="A15" s="105" t="str">
        <f>IF(AND(S7&gt;=P7*2,T7&gt;=Q7*2,U7&gt;=R7*2),"OK"," Kolektív musí mať aspoň 2 členov.")</f>
        <v>OK</v>
      </c>
      <c r="O15" s="52"/>
      <c r="P15" s="52"/>
      <c r="Q15" s="52"/>
      <c r="R15" s="52"/>
      <c r="S15" s="52"/>
      <c r="T15" s="52"/>
      <c r="U15" s="52"/>
      <c r="V15" s="52"/>
      <c r="W15" s="52"/>
    </row>
  </sheetData>
  <sheetProtection password="C4EC" sheet="1" formatColumns="0" formatRows="0" selectLockedCells="1"/>
  <mergeCells count="20">
    <mergeCell ref="A8:A11"/>
    <mergeCell ref="B10:N10"/>
    <mergeCell ref="B11:N11"/>
    <mergeCell ref="U3:U5"/>
    <mergeCell ref="P1:W1"/>
    <mergeCell ref="V2:V5"/>
    <mergeCell ref="S2:U2"/>
    <mergeCell ref="W2:W5"/>
    <mergeCell ref="T3:T5"/>
    <mergeCell ref="S3:S5"/>
    <mergeCell ref="A12:N12"/>
    <mergeCell ref="A7:N7"/>
    <mergeCell ref="P2:R2"/>
    <mergeCell ref="P3:P5"/>
    <mergeCell ref="R3:R5"/>
    <mergeCell ref="A1:B3"/>
    <mergeCell ref="Q3:Q5"/>
    <mergeCell ref="O1:O5"/>
    <mergeCell ref="B9:N9"/>
    <mergeCell ref="B8:N8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 r:id="rId1"/>
  <headerFooter alignWithMargins="0">
    <oddHeader>&amp;R&amp;9KULT (MK SR)   3 - 01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PageLayoutView="0" workbookViewId="0" topLeftCell="A1">
      <selection activeCell="Q8" sqref="Q8"/>
    </sheetView>
  </sheetViews>
  <sheetFormatPr defaultColWidth="8.8515625" defaultRowHeight="12.75"/>
  <cols>
    <col min="1" max="1" width="5.421875" style="39" customWidth="1"/>
    <col min="2" max="2" width="4.57421875" style="39" customWidth="1"/>
    <col min="3" max="3" width="5.8515625" style="39" customWidth="1"/>
    <col min="4" max="4" width="4.421875" style="39" customWidth="1"/>
    <col min="5" max="5" width="3.421875" style="39" customWidth="1"/>
    <col min="6" max="6" width="2.57421875" style="39" customWidth="1"/>
    <col min="7" max="7" width="3.421875" style="39" customWidth="1"/>
    <col min="8" max="8" width="2.421875" style="39" customWidth="1"/>
    <col min="9" max="9" width="2.57421875" style="39" customWidth="1"/>
    <col min="10" max="10" width="2.421875" style="39" customWidth="1"/>
    <col min="11" max="11" width="2.57421875" style="39" customWidth="1"/>
    <col min="12" max="12" width="2.8515625" style="39" customWidth="1"/>
    <col min="13" max="13" width="3.57421875" style="39" customWidth="1"/>
    <col min="14" max="14" width="3.8515625" style="39" customWidth="1"/>
    <col min="15" max="15" width="4.57421875" style="39" customWidth="1"/>
    <col min="16" max="16" width="10.57421875" style="39" customWidth="1"/>
    <col min="17" max="17" width="11.421875" style="39" customWidth="1"/>
    <col min="18" max="19" width="10.57421875" style="39" customWidth="1"/>
    <col min="20" max="20" width="11.57421875" style="39" customWidth="1"/>
    <col min="21" max="22" width="10.57421875" style="39" customWidth="1"/>
    <col min="23" max="23" width="9.00390625" style="39" customWidth="1"/>
    <col min="24" max="24" width="8.421875" style="39" customWidth="1"/>
    <col min="25" max="25" width="9.57421875" style="39" customWidth="1"/>
    <col min="26" max="16384" width="8.8515625" style="39" customWidth="1"/>
  </cols>
  <sheetData>
    <row r="1" spans="1:25" ht="12.75">
      <c r="A1" s="355" t="s">
        <v>210</v>
      </c>
      <c r="B1" s="212"/>
      <c r="C1" s="71"/>
      <c r="D1" s="38" t="s">
        <v>187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356" t="s">
        <v>19</v>
      </c>
      <c r="P1" s="362" t="s">
        <v>197</v>
      </c>
      <c r="Q1" s="363"/>
      <c r="R1" s="363"/>
      <c r="S1" s="363"/>
      <c r="T1" s="363"/>
      <c r="U1" s="363"/>
      <c r="V1" s="363"/>
      <c r="W1" s="363"/>
      <c r="X1" s="363"/>
      <c r="Y1" s="364"/>
    </row>
    <row r="2" spans="1:25" ht="12.75">
      <c r="A2" s="229"/>
      <c r="B2" s="230"/>
      <c r="C2" s="71"/>
      <c r="D2" s="38" t="s">
        <v>188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357"/>
      <c r="P2" s="290" t="s">
        <v>198</v>
      </c>
      <c r="Q2" s="365"/>
      <c r="R2" s="365"/>
      <c r="S2" s="365"/>
      <c r="T2" s="365"/>
      <c r="U2" s="366"/>
      <c r="V2" s="251" t="s">
        <v>199</v>
      </c>
      <c r="W2" s="251"/>
      <c r="X2" s="251" t="s">
        <v>200</v>
      </c>
      <c r="Y2" s="251"/>
    </row>
    <row r="3" spans="1:25" ht="12.75">
      <c r="A3" s="213"/>
      <c r="B3" s="214"/>
      <c r="C3" s="71"/>
      <c r="D3" s="38"/>
      <c r="E3" s="12"/>
      <c r="F3" s="12"/>
      <c r="G3" s="12"/>
      <c r="H3" s="12"/>
      <c r="I3" s="12"/>
      <c r="J3" s="12"/>
      <c r="K3" s="12"/>
      <c r="L3" s="12"/>
      <c r="M3" s="12"/>
      <c r="N3" s="12"/>
      <c r="O3" s="357"/>
      <c r="P3" s="367"/>
      <c r="Q3" s="368"/>
      <c r="R3" s="368"/>
      <c r="S3" s="368"/>
      <c r="T3" s="368"/>
      <c r="U3" s="369"/>
      <c r="V3" s="315"/>
      <c r="W3" s="315"/>
      <c r="X3" s="315"/>
      <c r="Y3" s="315"/>
    </row>
    <row r="4" spans="1:25" ht="15" customHeight="1">
      <c r="A4" s="72"/>
      <c r="B4" s="72"/>
      <c r="C4" s="71"/>
      <c r="D4" s="38"/>
      <c r="E4" s="12"/>
      <c r="F4" s="12"/>
      <c r="G4" s="12"/>
      <c r="H4" s="12"/>
      <c r="I4" s="12"/>
      <c r="J4" s="12"/>
      <c r="K4" s="12"/>
      <c r="L4" s="12"/>
      <c r="M4" s="12"/>
      <c r="N4" s="12"/>
      <c r="O4" s="357"/>
      <c r="P4" s="370" t="s">
        <v>224</v>
      </c>
      <c r="Q4" s="313" t="s">
        <v>209</v>
      </c>
      <c r="R4" s="313" t="s">
        <v>201</v>
      </c>
      <c r="S4" s="251" t="s">
        <v>202</v>
      </c>
      <c r="T4" s="313" t="s">
        <v>203</v>
      </c>
      <c r="U4" s="313" t="s">
        <v>204</v>
      </c>
      <c r="V4" s="251" t="s">
        <v>205</v>
      </c>
      <c r="W4" s="251" t="s">
        <v>206</v>
      </c>
      <c r="X4" s="251" t="s">
        <v>205</v>
      </c>
      <c r="Y4" s="251" t="s">
        <v>206</v>
      </c>
    </row>
    <row r="5" spans="1:25" ht="12.75">
      <c r="A5" s="72"/>
      <c r="B5" s="72"/>
      <c r="C5" s="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58"/>
      <c r="P5" s="371"/>
      <c r="Q5" s="251"/>
      <c r="R5" s="251"/>
      <c r="S5" s="251"/>
      <c r="T5" s="251"/>
      <c r="U5" s="251"/>
      <c r="V5" s="251"/>
      <c r="W5" s="251"/>
      <c r="X5" s="251"/>
      <c r="Y5" s="251"/>
    </row>
    <row r="6" spans="1:25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0" t="s">
        <v>18</v>
      </c>
      <c r="P6" s="74">
        <v>1</v>
      </c>
      <c r="Q6" s="74">
        <v>2</v>
      </c>
      <c r="R6" s="74">
        <v>3</v>
      </c>
      <c r="S6" s="74">
        <v>4</v>
      </c>
      <c r="T6" s="74">
        <v>5</v>
      </c>
      <c r="U6" s="74">
        <v>6</v>
      </c>
      <c r="V6" s="74">
        <v>7</v>
      </c>
      <c r="W6" s="74">
        <v>8</v>
      </c>
      <c r="X6" s="74">
        <v>9</v>
      </c>
      <c r="Y6" s="74">
        <v>10</v>
      </c>
    </row>
    <row r="7" spans="1:25" ht="12.75">
      <c r="A7" s="328" t="s">
        <v>190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  <c r="O7" s="121">
        <v>1</v>
      </c>
      <c r="P7" s="122">
        <f>SUM(P8:P34)</f>
        <v>0</v>
      </c>
      <c r="Q7" s="122">
        <f aca="true" t="shared" si="0" ref="Q7:Y7">SUM(Q8:Q34)</f>
        <v>0</v>
      </c>
      <c r="R7" s="122">
        <f t="shared" si="0"/>
        <v>0</v>
      </c>
      <c r="S7" s="122">
        <f t="shared" si="0"/>
        <v>0</v>
      </c>
      <c r="T7" s="122">
        <f t="shared" si="0"/>
        <v>0</v>
      </c>
      <c r="U7" s="122">
        <f t="shared" si="0"/>
        <v>0</v>
      </c>
      <c r="V7" s="122">
        <f t="shared" si="0"/>
        <v>0</v>
      </c>
      <c r="W7" s="122">
        <f t="shared" si="0"/>
        <v>0</v>
      </c>
      <c r="X7" s="122">
        <f t="shared" si="0"/>
        <v>0</v>
      </c>
      <c r="Y7" s="122">
        <f t="shared" si="0"/>
        <v>0</v>
      </c>
    </row>
    <row r="8" spans="1:25" ht="12.75" customHeight="1">
      <c r="A8" s="359" t="s">
        <v>34</v>
      </c>
      <c r="B8" s="346" t="s">
        <v>208</v>
      </c>
      <c r="C8" s="348"/>
      <c r="D8" s="346" t="s">
        <v>192</v>
      </c>
      <c r="E8" s="347"/>
      <c r="F8" s="347"/>
      <c r="G8" s="348"/>
      <c r="H8" s="328" t="s">
        <v>194</v>
      </c>
      <c r="I8" s="329"/>
      <c r="J8" s="329"/>
      <c r="K8" s="329"/>
      <c r="L8" s="329"/>
      <c r="M8" s="329"/>
      <c r="N8" s="330"/>
      <c r="O8" s="121">
        <v>2</v>
      </c>
      <c r="P8" s="122">
        <f>SUM(Q8:U8)</f>
        <v>0</v>
      </c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2.75">
      <c r="A9" s="360"/>
      <c r="B9" s="349"/>
      <c r="C9" s="351"/>
      <c r="D9" s="349"/>
      <c r="E9" s="350"/>
      <c r="F9" s="350"/>
      <c r="G9" s="351"/>
      <c r="H9" s="328" t="s">
        <v>196</v>
      </c>
      <c r="I9" s="329"/>
      <c r="J9" s="329"/>
      <c r="K9" s="329"/>
      <c r="L9" s="329"/>
      <c r="M9" s="329"/>
      <c r="N9" s="330"/>
      <c r="O9" s="121">
        <v>3</v>
      </c>
      <c r="P9" s="122">
        <f aca="true" t="shared" si="1" ref="P9:P34">SUM(Q9:U9)</f>
        <v>0</v>
      </c>
      <c r="Q9" s="123"/>
      <c r="R9" s="123"/>
      <c r="S9" s="123"/>
      <c r="T9" s="123"/>
      <c r="U9" s="123"/>
      <c r="V9" s="123"/>
      <c r="W9" s="123"/>
      <c r="X9" s="123"/>
      <c r="Y9" s="123"/>
    </row>
    <row r="10" spans="1:25" ht="12.75">
      <c r="A10" s="360"/>
      <c r="B10" s="349"/>
      <c r="C10" s="351"/>
      <c r="D10" s="349"/>
      <c r="E10" s="350"/>
      <c r="F10" s="350"/>
      <c r="G10" s="351"/>
      <c r="H10" s="331" t="s">
        <v>115</v>
      </c>
      <c r="I10" s="332"/>
      <c r="J10" s="332"/>
      <c r="K10" s="332"/>
      <c r="L10" s="332"/>
      <c r="M10" s="332"/>
      <c r="N10" s="333"/>
      <c r="O10" s="121">
        <v>4</v>
      </c>
      <c r="P10" s="122">
        <f t="shared" si="1"/>
        <v>0</v>
      </c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 ht="12.75" customHeight="1">
      <c r="A11" s="360"/>
      <c r="B11" s="349"/>
      <c r="C11" s="351"/>
      <c r="D11" s="349"/>
      <c r="E11" s="350"/>
      <c r="F11" s="350"/>
      <c r="G11" s="351"/>
      <c r="H11" s="328" t="s">
        <v>229</v>
      </c>
      <c r="I11" s="329"/>
      <c r="J11" s="329"/>
      <c r="K11" s="329"/>
      <c r="L11" s="329"/>
      <c r="M11" s="329"/>
      <c r="N11" s="330"/>
      <c r="O11" s="121">
        <v>5</v>
      </c>
      <c r="P11" s="122">
        <f t="shared" si="1"/>
        <v>0</v>
      </c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 ht="12.75">
      <c r="A12" s="360"/>
      <c r="B12" s="349"/>
      <c r="C12" s="351"/>
      <c r="D12" s="349"/>
      <c r="E12" s="350"/>
      <c r="F12" s="350"/>
      <c r="G12" s="351"/>
      <c r="H12" s="328" t="s">
        <v>230</v>
      </c>
      <c r="I12" s="329"/>
      <c r="J12" s="329"/>
      <c r="K12" s="329"/>
      <c r="L12" s="329"/>
      <c r="M12" s="329"/>
      <c r="N12" s="330"/>
      <c r="O12" s="121">
        <v>6</v>
      </c>
      <c r="P12" s="122">
        <f t="shared" si="1"/>
        <v>0</v>
      </c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ht="12.75">
      <c r="A13" s="360"/>
      <c r="B13" s="349"/>
      <c r="C13" s="351"/>
      <c r="D13" s="349"/>
      <c r="E13" s="350"/>
      <c r="F13" s="350"/>
      <c r="G13" s="351"/>
      <c r="H13" s="328" t="s">
        <v>231</v>
      </c>
      <c r="I13" s="329"/>
      <c r="J13" s="329"/>
      <c r="K13" s="329"/>
      <c r="L13" s="329"/>
      <c r="M13" s="329"/>
      <c r="N13" s="330"/>
      <c r="O13" s="121">
        <v>7</v>
      </c>
      <c r="P13" s="122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ht="12.75">
      <c r="A14" s="360"/>
      <c r="B14" s="349"/>
      <c r="C14" s="351"/>
      <c r="D14" s="349"/>
      <c r="E14" s="350"/>
      <c r="F14" s="350"/>
      <c r="G14" s="351"/>
      <c r="H14" s="328" t="s">
        <v>232</v>
      </c>
      <c r="I14" s="329"/>
      <c r="J14" s="329"/>
      <c r="K14" s="329"/>
      <c r="L14" s="329"/>
      <c r="M14" s="329"/>
      <c r="N14" s="330"/>
      <c r="O14" s="121">
        <v>8</v>
      </c>
      <c r="P14" s="122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ht="12.75">
      <c r="A15" s="360"/>
      <c r="B15" s="349"/>
      <c r="C15" s="351"/>
      <c r="D15" s="349"/>
      <c r="E15" s="350"/>
      <c r="F15" s="350"/>
      <c r="G15" s="351"/>
      <c r="H15" s="328" t="s">
        <v>133</v>
      </c>
      <c r="I15" s="329"/>
      <c r="J15" s="329"/>
      <c r="K15" s="329"/>
      <c r="L15" s="329"/>
      <c r="M15" s="329"/>
      <c r="N15" s="330"/>
      <c r="O15" s="121">
        <v>9</v>
      </c>
      <c r="P15" s="122">
        <f t="shared" si="1"/>
        <v>0</v>
      </c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 ht="12.75">
      <c r="A16" s="360"/>
      <c r="B16" s="349"/>
      <c r="C16" s="351"/>
      <c r="D16" s="349"/>
      <c r="E16" s="350"/>
      <c r="F16" s="350"/>
      <c r="G16" s="351"/>
      <c r="H16" s="328" t="s">
        <v>233</v>
      </c>
      <c r="I16" s="329"/>
      <c r="J16" s="329"/>
      <c r="K16" s="329"/>
      <c r="L16" s="329"/>
      <c r="M16" s="329"/>
      <c r="N16" s="330"/>
      <c r="O16" s="121">
        <v>10</v>
      </c>
      <c r="P16" s="122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 ht="12.75">
      <c r="A17" s="360"/>
      <c r="B17" s="349"/>
      <c r="C17" s="351"/>
      <c r="D17" s="349"/>
      <c r="E17" s="350"/>
      <c r="F17" s="350"/>
      <c r="G17" s="351"/>
      <c r="H17" s="328" t="s">
        <v>93</v>
      </c>
      <c r="I17" s="329"/>
      <c r="J17" s="329"/>
      <c r="K17" s="329"/>
      <c r="L17" s="329"/>
      <c r="M17" s="329"/>
      <c r="N17" s="330"/>
      <c r="O17" s="121">
        <v>11</v>
      </c>
      <c r="P17" s="122">
        <f t="shared" si="1"/>
        <v>0</v>
      </c>
      <c r="Q17" s="123"/>
      <c r="R17" s="123"/>
      <c r="S17" s="123"/>
      <c r="T17" s="123"/>
      <c r="U17" s="123"/>
      <c r="V17" s="123"/>
      <c r="W17" s="123"/>
      <c r="X17" s="123"/>
      <c r="Y17" s="123"/>
    </row>
    <row r="18" spans="1:25" ht="12.75">
      <c r="A18" s="360"/>
      <c r="B18" s="349"/>
      <c r="C18" s="351"/>
      <c r="D18" s="349"/>
      <c r="E18" s="350"/>
      <c r="F18" s="350"/>
      <c r="G18" s="351"/>
      <c r="H18" s="328" t="s">
        <v>234</v>
      </c>
      <c r="I18" s="329"/>
      <c r="J18" s="329"/>
      <c r="K18" s="329"/>
      <c r="L18" s="329"/>
      <c r="M18" s="329"/>
      <c r="N18" s="330"/>
      <c r="O18" s="121">
        <v>12</v>
      </c>
      <c r="P18" s="122">
        <f t="shared" si="1"/>
        <v>0</v>
      </c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ht="12.75">
      <c r="A19" s="360"/>
      <c r="B19" s="349"/>
      <c r="C19" s="351"/>
      <c r="D19" s="352"/>
      <c r="E19" s="353"/>
      <c r="F19" s="353"/>
      <c r="G19" s="354"/>
      <c r="H19" s="328" t="s">
        <v>195</v>
      </c>
      <c r="I19" s="329"/>
      <c r="J19" s="329"/>
      <c r="K19" s="329"/>
      <c r="L19" s="329"/>
      <c r="M19" s="329"/>
      <c r="N19" s="330"/>
      <c r="O19" s="121">
        <v>13</v>
      </c>
      <c r="P19" s="122">
        <f t="shared" si="1"/>
        <v>0</v>
      </c>
      <c r="Q19" s="123"/>
      <c r="R19" s="123"/>
      <c r="S19" s="123"/>
      <c r="T19" s="123"/>
      <c r="U19" s="123"/>
      <c r="V19" s="123"/>
      <c r="W19" s="123"/>
      <c r="X19" s="123"/>
      <c r="Y19" s="123"/>
    </row>
    <row r="20" spans="1:25" ht="12.75" customHeight="1">
      <c r="A20" s="360"/>
      <c r="B20" s="349"/>
      <c r="C20" s="351"/>
      <c r="D20" s="346" t="s">
        <v>193</v>
      </c>
      <c r="E20" s="347"/>
      <c r="F20" s="347"/>
      <c r="G20" s="348"/>
      <c r="H20" s="328" t="s">
        <v>194</v>
      </c>
      <c r="I20" s="329"/>
      <c r="J20" s="329"/>
      <c r="K20" s="329"/>
      <c r="L20" s="329"/>
      <c r="M20" s="329"/>
      <c r="N20" s="330"/>
      <c r="O20" s="121">
        <v>14</v>
      </c>
      <c r="P20" s="122">
        <f t="shared" si="1"/>
        <v>0</v>
      </c>
      <c r="Q20" s="123"/>
      <c r="R20" s="123"/>
      <c r="S20" s="123"/>
      <c r="T20" s="123"/>
      <c r="U20" s="123"/>
      <c r="V20" s="123"/>
      <c r="W20" s="123"/>
      <c r="X20" s="123"/>
      <c r="Y20" s="123"/>
    </row>
    <row r="21" spans="1:25" ht="12.75">
      <c r="A21" s="360"/>
      <c r="B21" s="349"/>
      <c r="C21" s="351"/>
      <c r="D21" s="349"/>
      <c r="E21" s="350"/>
      <c r="F21" s="350"/>
      <c r="G21" s="351"/>
      <c r="H21" s="328" t="s">
        <v>196</v>
      </c>
      <c r="I21" s="329"/>
      <c r="J21" s="329"/>
      <c r="K21" s="329"/>
      <c r="L21" s="329"/>
      <c r="M21" s="329"/>
      <c r="N21" s="330"/>
      <c r="O21" s="121">
        <v>15</v>
      </c>
      <c r="P21" s="122">
        <f t="shared" si="1"/>
        <v>0</v>
      </c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25" ht="12.75">
      <c r="A22" s="360"/>
      <c r="B22" s="349"/>
      <c r="C22" s="351"/>
      <c r="D22" s="349"/>
      <c r="E22" s="350"/>
      <c r="F22" s="350"/>
      <c r="G22" s="351"/>
      <c r="H22" s="331" t="s">
        <v>115</v>
      </c>
      <c r="I22" s="332"/>
      <c r="J22" s="332"/>
      <c r="K22" s="332"/>
      <c r="L22" s="332"/>
      <c r="M22" s="332"/>
      <c r="N22" s="333"/>
      <c r="O22" s="121">
        <v>16</v>
      </c>
      <c r="P22" s="122">
        <f t="shared" si="1"/>
        <v>0</v>
      </c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.75">
      <c r="A23" s="360"/>
      <c r="B23" s="349"/>
      <c r="C23" s="351"/>
      <c r="D23" s="349"/>
      <c r="E23" s="350"/>
      <c r="F23" s="350"/>
      <c r="G23" s="351"/>
      <c r="H23" s="328" t="s">
        <v>229</v>
      </c>
      <c r="I23" s="329"/>
      <c r="J23" s="329"/>
      <c r="K23" s="329"/>
      <c r="L23" s="329"/>
      <c r="M23" s="329"/>
      <c r="N23" s="330"/>
      <c r="O23" s="121">
        <v>17</v>
      </c>
      <c r="P23" s="122">
        <f t="shared" si="1"/>
        <v>0</v>
      </c>
      <c r="Q23" s="123"/>
      <c r="R23" s="123"/>
      <c r="S23" s="123"/>
      <c r="T23" s="123"/>
      <c r="U23" s="123"/>
      <c r="V23" s="123"/>
      <c r="W23" s="123"/>
      <c r="X23" s="123"/>
      <c r="Y23" s="123"/>
    </row>
    <row r="24" spans="1:25" ht="12.75">
      <c r="A24" s="360"/>
      <c r="B24" s="349"/>
      <c r="C24" s="351"/>
      <c r="D24" s="349"/>
      <c r="E24" s="350"/>
      <c r="F24" s="350"/>
      <c r="G24" s="351"/>
      <c r="H24" s="328" t="s">
        <v>230</v>
      </c>
      <c r="I24" s="329"/>
      <c r="J24" s="329"/>
      <c r="K24" s="329"/>
      <c r="L24" s="329"/>
      <c r="M24" s="329"/>
      <c r="N24" s="330"/>
      <c r="O24" s="121">
        <v>18</v>
      </c>
      <c r="P24" s="122">
        <f t="shared" si="1"/>
        <v>0</v>
      </c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ht="12.75">
      <c r="A25" s="360"/>
      <c r="B25" s="349"/>
      <c r="C25" s="351"/>
      <c r="D25" s="349"/>
      <c r="E25" s="350"/>
      <c r="F25" s="350"/>
      <c r="G25" s="351"/>
      <c r="H25" s="328" t="s">
        <v>231</v>
      </c>
      <c r="I25" s="329"/>
      <c r="J25" s="329"/>
      <c r="K25" s="329"/>
      <c r="L25" s="329"/>
      <c r="M25" s="329"/>
      <c r="N25" s="330"/>
      <c r="O25" s="121">
        <v>19</v>
      </c>
      <c r="P25" s="122">
        <f t="shared" si="1"/>
        <v>0</v>
      </c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ht="12.75">
      <c r="A26" s="360"/>
      <c r="B26" s="349"/>
      <c r="C26" s="351"/>
      <c r="D26" s="349"/>
      <c r="E26" s="350"/>
      <c r="F26" s="350"/>
      <c r="G26" s="351"/>
      <c r="H26" s="328" t="s">
        <v>232</v>
      </c>
      <c r="I26" s="329"/>
      <c r="J26" s="329"/>
      <c r="K26" s="329"/>
      <c r="L26" s="329"/>
      <c r="M26" s="329"/>
      <c r="N26" s="330"/>
      <c r="O26" s="121">
        <v>20</v>
      </c>
      <c r="P26" s="122">
        <f t="shared" si="1"/>
        <v>0</v>
      </c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ht="12.75">
      <c r="A27" s="360"/>
      <c r="B27" s="349"/>
      <c r="C27" s="351"/>
      <c r="D27" s="349"/>
      <c r="E27" s="350"/>
      <c r="F27" s="350"/>
      <c r="G27" s="351"/>
      <c r="H27" s="328" t="s">
        <v>133</v>
      </c>
      <c r="I27" s="329"/>
      <c r="J27" s="329"/>
      <c r="K27" s="329"/>
      <c r="L27" s="329"/>
      <c r="M27" s="329"/>
      <c r="N27" s="330"/>
      <c r="O27" s="121">
        <v>21</v>
      </c>
      <c r="P27" s="122">
        <f t="shared" si="1"/>
        <v>0</v>
      </c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ht="12.75">
      <c r="A28" s="360"/>
      <c r="B28" s="349"/>
      <c r="C28" s="351"/>
      <c r="D28" s="349"/>
      <c r="E28" s="350"/>
      <c r="F28" s="350"/>
      <c r="G28" s="351"/>
      <c r="H28" s="328" t="s">
        <v>233</v>
      </c>
      <c r="I28" s="329"/>
      <c r="J28" s="329"/>
      <c r="K28" s="329"/>
      <c r="L28" s="329"/>
      <c r="M28" s="329"/>
      <c r="N28" s="330"/>
      <c r="O28" s="121">
        <v>22</v>
      </c>
      <c r="P28" s="122">
        <f t="shared" si="1"/>
        <v>0</v>
      </c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2.75">
      <c r="A29" s="360"/>
      <c r="B29" s="349"/>
      <c r="C29" s="351"/>
      <c r="D29" s="349"/>
      <c r="E29" s="350"/>
      <c r="F29" s="350"/>
      <c r="G29" s="351"/>
      <c r="H29" s="328" t="s">
        <v>93</v>
      </c>
      <c r="I29" s="329"/>
      <c r="J29" s="329"/>
      <c r="K29" s="329"/>
      <c r="L29" s="329"/>
      <c r="M29" s="329"/>
      <c r="N29" s="330"/>
      <c r="O29" s="121">
        <v>23</v>
      </c>
      <c r="P29" s="122">
        <f t="shared" si="1"/>
        <v>0</v>
      </c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12.75">
      <c r="A30" s="360"/>
      <c r="B30" s="349"/>
      <c r="C30" s="351"/>
      <c r="D30" s="349"/>
      <c r="E30" s="350"/>
      <c r="F30" s="350"/>
      <c r="G30" s="351"/>
      <c r="H30" s="328" t="s">
        <v>234</v>
      </c>
      <c r="I30" s="329"/>
      <c r="J30" s="329"/>
      <c r="K30" s="329"/>
      <c r="L30" s="329"/>
      <c r="M30" s="329"/>
      <c r="N30" s="330"/>
      <c r="O30" s="121">
        <v>24</v>
      </c>
      <c r="P30" s="122">
        <f t="shared" si="1"/>
        <v>0</v>
      </c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ht="12.75">
      <c r="A31" s="360"/>
      <c r="B31" s="352"/>
      <c r="C31" s="354"/>
      <c r="D31" s="352"/>
      <c r="E31" s="353"/>
      <c r="F31" s="353"/>
      <c r="G31" s="354"/>
      <c r="H31" s="328" t="s">
        <v>195</v>
      </c>
      <c r="I31" s="329"/>
      <c r="J31" s="329"/>
      <c r="K31" s="329"/>
      <c r="L31" s="329"/>
      <c r="M31" s="329"/>
      <c r="N31" s="330"/>
      <c r="O31" s="121">
        <v>25</v>
      </c>
      <c r="P31" s="122">
        <f t="shared" si="1"/>
        <v>0</v>
      </c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2.75">
      <c r="A32" s="360"/>
      <c r="B32" s="337" t="s">
        <v>191</v>
      </c>
      <c r="C32" s="338"/>
      <c r="D32" s="343" t="s">
        <v>194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5"/>
      <c r="O32" s="121">
        <v>26</v>
      </c>
      <c r="P32" s="122">
        <f t="shared" si="1"/>
        <v>0</v>
      </c>
      <c r="Q32" s="123"/>
      <c r="R32" s="123"/>
      <c r="S32" s="123"/>
      <c r="T32" s="123"/>
      <c r="U32" s="123"/>
      <c r="V32" s="123"/>
      <c r="W32" s="123"/>
      <c r="X32" s="123"/>
      <c r="Y32" s="123"/>
    </row>
    <row r="33" spans="1:25" ht="12.75">
      <c r="A33" s="360"/>
      <c r="B33" s="339"/>
      <c r="C33" s="340"/>
      <c r="D33" s="343" t="s">
        <v>196</v>
      </c>
      <c r="E33" s="344"/>
      <c r="F33" s="344"/>
      <c r="G33" s="344"/>
      <c r="H33" s="344"/>
      <c r="I33" s="344"/>
      <c r="J33" s="344"/>
      <c r="K33" s="344"/>
      <c r="L33" s="344"/>
      <c r="M33" s="344"/>
      <c r="N33" s="345"/>
      <c r="O33" s="121">
        <v>27</v>
      </c>
      <c r="P33" s="122">
        <f t="shared" si="1"/>
        <v>0</v>
      </c>
      <c r="Q33" s="123"/>
      <c r="R33" s="123"/>
      <c r="S33" s="123"/>
      <c r="T33" s="123"/>
      <c r="U33" s="123"/>
      <c r="V33" s="123"/>
      <c r="W33" s="123"/>
      <c r="X33" s="123"/>
      <c r="Y33" s="123"/>
    </row>
    <row r="34" spans="1:25" ht="12.75">
      <c r="A34" s="361"/>
      <c r="B34" s="341"/>
      <c r="C34" s="342"/>
      <c r="D34" s="343" t="s">
        <v>207</v>
      </c>
      <c r="E34" s="344"/>
      <c r="F34" s="344"/>
      <c r="G34" s="344"/>
      <c r="H34" s="344"/>
      <c r="I34" s="344"/>
      <c r="J34" s="344"/>
      <c r="K34" s="344"/>
      <c r="L34" s="344"/>
      <c r="M34" s="344"/>
      <c r="N34" s="345"/>
      <c r="O34" s="121">
        <v>28</v>
      </c>
      <c r="P34" s="122">
        <f t="shared" si="1"/>
        <v>0</v>
      </c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2.75">
      <c r="A35" s="334" t="s">
        <v>235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6"/>
      <c r="O35" s="124">
        <v>99</v>
      </c>
      <c r="P35" s="125">
        <f>SUM(P7:P34)</f>
        <v>0</v>
      </c>
      <c r="Q35" s="125">
        <f aca="true" t="shared" si="2" ref="Q35:Y35">SUM(Q7:Q34)</f>
        <v>0</v>
      </c>
      <c r="R35" s="125">
        <f t="shared" si="2"/>
        <v>0</v>
      </c>
      <c r="S35" s="125">
        <f t="shared" si="2"/>
        <v>0</v>
      </c>
      <c r="T35" s="125">
        <f t="shared" si="2"/>
        <v>0</v>
      </c>
      <c r="U35" s="125">
        <f t="shared" si="2"/>
        <v>0</v>
      </c>
      <c r="V35" s="125">
        <f t="shared" si="2"/>
        <v>0</v>
      </c>
      <c r="W35" s="125">
        <f t="shared" si="2"/>
        <v>0</v>
      </c>
      <c r="X35" s="125">
        <f t="shared" si="2"/>
        <v>0</v>
      </c>
      <c r="Y35" s="125">
        <f t="shared" si="2"/>
        <v>0</v>
      </c>
    </row>
    <row r="37" ht="12.75">
      <c r="A37" s="105" t="str">
        <f>IF(AND((X7+Y7)&gt;=P7*5,(V7+W7)&gt;=P7),"OK","Podujatie musí mať aspoň 1 účastníka a 5 návštevníkov!")</f>
        <v>OK</v>
      </c>
    </row>
  </sheetData>
  <sheetProtection password="C4EC" sheet="1" formatColumns="0" formatRows="0" selectLockedCells="1"/>
  <mergeCells count="50">
    <mergeCell ref="H10:N10"/>
    <mergeCell ref="H11:N11"/>
    <mergeCell ref="H12:N12"/>
    <mergeCell ref="H13:N13"/>
    <mergeCell ref="A7:N7"/>
    <mergeCell ref="H8:N8"/>
    <mergeCell ref="T4:T5"/>
    <mergeCell ref="U4:U5"/>
    <mergeCell ref="V4:V5"/>
    <mergeCell ref="W4:W5"/>
    <mergeCell ref="D8:G19"/>
    <mergeCell ref="H14:N14"/>
    <mergeCell ref="H19:N19"/>
    <mergeCell ref="H9:N9"/>
    <mergeCell ref="P1:Y1"/>
    <mergeCell ref="P2:U3"/>
    <mergeCell ref="V2:W3"/>
    <mergeCell ref="X2:Y3"/>
    <mergeCell ref="P4:P5"/>
    <mergeCell ref="Q4:Q5"/>
    <mergeCell ref="R4:R5"/>
    <mergeCell ref="S4:S5"/>
    <mergeCell ref="X4:X5"/>
    <mergeCell ref="Y4:Y5"/>
    <mergeCell ref="A1:B3"/>
    <mergeCell ref="O1:O5"/>
    <mergeCell ref="A8:A34"/>
    <mergeCell ref="B8:C31"/>
    <mergeCell ref="H15:N15"/>
    <mergeCell ref="H16:N16"/>
    <mergeCell ref="H17:N17"/>
    <mergeCell ref="H18:N18"/>
    <mergeCell ref="H27:N27"/>
    <mergeCell ref="H28:N28"/>
    <mergeCell ref="A35:N35"/>
    <mergeCell ref="H29:N29"/>
    <mergeCell ref="H30:N30"/>
    <mergeCell ref="H31:N31"/>
    <mergeCell ref="B32:C34"/>
    <mergeCell ref="D32:N32"/>
    <mergeCell ref="D33:N33"/>
    <mergeCell ref="D34:N34"/>
    <mergeCell ref="D20:G31"/>
    <mergeCell ref="H20:N20"/>
    <mergeCell ref="H25:N25"/>
    <mergeCell ref="H26:N26"/>
    <mergeCell ref="H21:N21"/>
    <mergeCell ref="H22:N22"/>
    <mergeCell ref="H23:N23"/>
    <mergeCell ref="H24:N24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 r:id="rId1"/>
  <headerFooter alignWithMargins="0">
    <oddHeader>&amp;R&amp;9KULT (MK SR)   3 - 01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39" customWidth="1"/>
    <col min="2" max="2" width="4.57421875" style="39" customWidth="1"/>
    <col min="3" max="3" width="5.8515625" style="39" customWidth="1"/>
    <col min="4" max="4" width="4.421875" style="39" customWidth="1"/>
    <col min="5" max="5" width="3.421875" style="39" customWidth="1"/>
    <col min="6" max="6" width="2.57421875" style="39" customWidth="1"/>
    <col min="7" max="7" width="3.421875" style="39" customWidth="1"/>
    <col min="8" max="8" width="2.421875" style="39" customWidth="1"/>
    <col min="9" max="9" width="2.57421875" style="39" customWidth="1"/>
    <col min="10" max="10" width="2.421875" style="39" customWidth="1"/>
    <col min="11" max="11" width="2.57421875" style="39" customWidth="1"/>
    <col min="12" max="12" width="2.8515625" style="39" customWidth="1"/>
    <col min="13" max="13" width="3.57421875" style="39" customWidth="1"/>
    <col min="14" max="14" width="3.8515625" style="39" customWidth="1"/>
    <col min="15" max="15" width="4.57421875" style="39" customWidth="1"/>
    <col min="16" max="16" width="10.57421875" style="39" customWidth="1"/>
    <col min="17" max="16384" width="8.8515625" style="39" customWidth="1"/>
  </cols>
  <sheetData>
    <row r="1" spans="1:16" ht="12.75">
      <c r="A1" s="355" t="s">
        <v>236</v>
      </c>
      <c r="B1" s="212"/>
      <c r="C1" s="71"/>
      <c r="D1" s="38"/>
      <c r="E1" s="12"/>
      <c r="F1" s="12"/>
      <c r="G1" s="12"/>
      <c r="H1" s="12"/>
      <c r="I1" s="12"/>
      <c r="J1" s="12"/>
      <c r="K1" s="12"/>
      <c r="L1" s="12"/>
      <c r="M1" s="12"/>
      <c r="N1" s="12"/>
      <c r="O1" s="372"/>
      <c r="P1" s="126"/>
    </row>
    <row r="2" spans="1:16" ht="12.75">
      <c r="A2" s="229"/>
      <c r="B2" s="230"/>
      <c r="C2" s="71"/>
      <c r="D2" s="38"/>
      <c r="E2" s="12"/>
      <c r="F2" s="12"/>
      <c r="G2" s="12"/>
      <c r="H2" s="12"/>
      <c r="I2" s="12"/>
      <c r="J2" s="12"/>
      <c r="K2" s="12"/>
      <c r="L2" s="12"/>
      <c r="M2" s="12"/>
      <c r="N2" s="12"/>
      <c r="O2" s="372"/>
      <c r="P2" s="372"/>
    </row>
    <row r="3" spans="1:16" ht="12.75">
      <c r="A3" s="213"/>
      <c r="B3" s="214"/>
      <c r="C3" s="71"/>
      <c r="D3" s="38"/>
      <c r="E3" s="12"/>
      <c r="F3" s="12"/>
      <c r="G3" s="12"/>
      <c r="H3" s="12"/>
      <c r="I3" s="12"/>
      <c r="J3" s="12"/>
      <c r="K3" s="12"/>
      <c r="L3" s="12"/>
      <c r="M3" s="12"/>
      <c r="N3" s="12"/>
      <c r="O3" s="372"/>
      <c r="P3" s="224"/>
    </row>
    <row r="4" spans="1:16" ht="6.75" customHeight="1">
      <c r="A4" s="72"/>
      <c r="B4" s="72"/>
      <c r="C4" s="71"/>
      <c r="D4" s="38"/>
      <c r="E4" s="12"/>
      <c r="F4" s="12"/>
      <c r="G4" s="12"/>
      <c r="H4" s="12"/>
      <c r="I4" s="12"/>
      <c r="J4" s="12"/>
      <c r="K4" s="12"/>
      <c r="L4" s="12"/>
      <c r="M4" s="12"/>
      <c r="N4" s="12"/>
      <c r="O4" s="372"/>
      <c r="P4" s="307"/>
    </row>
    <row r="5" spans="1:16" ht="3.75" customHeight="1">
      <c r="A5" s="72"/>
      <c r="B5" s="72"/>
      <c r="C5" s="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72"/>
      <c r="P5" s="372"/>
    </row>
    <row r="6" spans="1:16" ht="5.25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26"/>
      <c r="P6" s="126"/>
    </row>
    <row r="7" spans="1:16" ht="21" customHeight="1">
      <c r="A7" s="373" t="s">
        <v>237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3" t="s">
        <v>238</v>
      </c>
      <c r="M7" s="374"/>
      <c r="N7" s="374"/>
      <c r="O7" s="127">
        <v>1</v>
      </c>
      <c r="P7" s="128"/>
    </row>
    <row r="8" spans="1:16" ht="21" customHeight="1" thickBot="1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5" t="s">
        <v>239</v>
      </c>
      <c r="M8" s="374"/>
      <c r="N8" s="374"/>
      <c r="O8" s="127">
        <v>2</v>
      </c>
      <c r="P8" s="129"/>
    </row>
    <row r="9" spans="1:16" ht="7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30"/>
    </row>
    <row r="10" spans="1:16" ht="12.75">
      <c r="A10" s="105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52"/>
      <c r="P10" s="52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Vladimír Svetlák</cp:lastModifiedBy>
  <cp:lastPrinted>2011-11-08T10:51:01Z</cp:lastPrinted>
  <dcterms:created xsi:type="dcterms:W3CDTF">2004-06-04T14:03:41Z</dcterms:created>
  <dcterms:modified xsi:type="dcterms:W3CDTF">2011-11-22T16:37:26Z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